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46CF36E3-3618-478C-885C-5755900A36DC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3" sheetId="15" r:id="rId1"/>
    <x:sheet name="2024" sheetId="16" r:id="rId2"/>
    <x:sheet name="2025" sheetId="17" r:id="rId3"/>
    <x:sheet name="Params" sheetId="10" r:id="rId4"/>
    <x:sheet name="Synthése" sheetId="13" r:id="rId5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 localSheetId="2">'2025'!$B$14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 localSheetId="2">'2025'!$B$13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S" localSheetId="0">'2023'!$B$16</x:definedName>
    <x:definedName name="ENTREES" localSheetId="1">'2024'!$B$16</x:definedName>
    <x:definedName name="ENTREES" localSheetId="2">'2025'!$B$16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 localSheetId="2">'2025'!$B$18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 localSheetId="2">'2025'!$B$17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'2023'!$B$27</x:definedName>
    <x:definedName name="SOLDE" localSheetId="1">'2024'!$B$27</x:definedName>
    <x:definedName name="SOLDE" localSheetId="2">'2025'!$B$27</x:definedName>
    <x:definedName name="SORTIES" localSheetId="0">'2023'!$B$21</x:definedName>
    <x:definedName name="SORTIES" localSheetId="1">'2024'!$B$21</x:definedName>
    <x:definedName name="SORTIES" localSheetId="2">'2025'!$B$21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 localSheetId="2">'2025'!#REF!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 localSheetId="2">'2025'!$B$23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 localSheetId="2">'2025'!#REF!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 localSheetId="2">'2025'!#REF!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 localSheetId="2">'2025'!$B$22</x:definedName>
    <x:definedName name="SORTIES_SALAIRE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 localSheetId="2">'2025'!$B$19</x:definedName>
    <x:definedName name="TOTAL_ENTREES">#REF!</x:definedName>
    <x:definedName name="TOTAL_SORTIES" localSheetId="0">'2023'!$B$25</x:definedName>
    <x:definedName name="TOTAL_SORTIES" localSheetId="1">'2024'!$B$25</x:definedName>
    <x:definedName name="TOTAL_SORTIES" localSheetId="2">'2025'!$B$25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<sst xmlns="http://schemas.openxmlformats.org/spreadsheetml/2006/main" count="110" uniqueCount="41">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</sst>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7"/>
  <x:sheetViews>
    <x:sheetView workbookViewId="0">
      <x:selection activeCell="L27" sqref="L27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2" t="s">
        <x:v>9</x:v>
      </x:c>
    </x:row>
    <x:row r="2" spans="2:16" x14ac:dyDescent="0.3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>
        <x:v>3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79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>
        <x:v>3</x:v>
      </x:c>
      <x:c r="K7" s="33">
        <x:v>20</x:v>
      </x:c>
      <x:c r="L7" s="33">
        <x:v>19.5</x:v>
      </x:c>
      <x:c r="M7" s="33">
        <x:v>18</x:v>
      </x:c>
      <x:c r="N7" s="33">
        <x:v>19</x:v>
      </x:c>
      <x:c r="O7" s="31"/>
      <x:c r="P7" s="52">
        <x:f>SUM(C7:N7)</x:f>
        <x:v>79.5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1</x:v>
      </x:c>
      <x:c r="L8" s="32">
        <x:f t="shared" si="0"/>
        <x:v>0.5</x:v>
      </x:c>
      <x:c r="M8" s="32">
        <x:f t="shared" si="0"/>
        <x:v>-1</x:v>
      </x:c>
      <x:c r="N8" s="32">
        <x:f t="shared" si="0"/>
        <x:v>0</x:v>
      </x:c>
      <x:c r="O8" s="31"/>
      <x:c r="P8" s="52">
        <x:f>SUM(C8:N8)</x:f>
        <x:v>0.5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>
        <x:v>3</x:v>
      </x:c>
      <x:c r="K11" s="10">
        <x:v>20</x:v>
      </x:c>
      <x:c r="L11" s="10">
        <x:v>19.5</x:v>
      </x:c>
      <x:c r="M11" s="10">
        <x:v>18.5</x:v>
      </x:c>
      <x:c r="N11" s="10">
        <x:v>19</x:v>
      </x:c>
      <x:c r="P11" s="53">
        <x:f>SUM(C11:N11)</x:f>
        <x:v>80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>
        <x:v>1</x:v>
      </x:c>
      <x:c r="L12" s="11">
        <x:v>2.5</x:v>
      </x:c>
      <x:c r="M12" s="11">
        <x:v>2.5</x:v>
      </x:c>
      <x:c r="N12" s="11">
        <x:v>1</x:v>
      </x:c>
      <x:c r="P12" s="53">
        <x:f>SUM(C12:N12)</x:f>
        <x:v>7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>
        <x:f>J11*Params!$C$5*(1-Params!$C$3)-Params!$C$4</x:f>
        <x:v>1443</x:v>
      </x:c>
      <x:c r="K17" s="9">
        <x:f>K11*Params!$C$5*(1-Params!$C$3)-Params!$C$4</x:f>
        <x:v>10045</x:v>
      </x:c>
      <x:c r="L17" s="9">
        <x:f>L11*Params!$C$5*(1-Params!$C$3)-Params!$C$4</x:f>
        <x:v>9792</x:v>
      </x:c>
      <x:c r="M17" s="9">
        <x:f>M11*Params!$C$5*(1-Params!$C$3)-Params!$C$4</x:f>
        <x:v>9286</x:v>
      </x:c>
      <x:c r="N17" s="9">
        <x:f>N11*Params!$C$5*(1-Params!$C$3)-Params!$C$4</x:f>
        <x:v>9539</x:v>
      </x:c>
      <x:c r="O17" s="4"/>
      <x:c r="P17" s="37">
        <x:f>SUM(C17:N17)</x:f>
        <x:v>40105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1443</x:v>
      </x:c>
      <x:c r="K19" s="25">
        <x:f t="shared" si="1"/>
        <x:v>10045</x:v>
      </x:c>
      <x:c r="L19" s="25">
        <x:f t="shared" si="1"/>
        <x:v>9792</x:v>
      </x:c>
      <x:c r="M19" s="25">
        <x:f t="shared" si="1"/>
        <x:v>9286</x:v>
      </x:c>
      <x:c r="N19" s="25">
        <x:f t="shared" si="1"/>
        <x:v>9539</x:v>
      </x:c>
      <x:c r="O19" s="5"/>
      <x:c r="P19" s="38">
        <x:f>SUM(C19:O19)</x:f>
        <x:v>40105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>
        <x:v>894.21</x:v>
      </x:c>
      <x:c r="K22" s="9">
        <x:v>5989.25</x:v>
      </x:c>
      <x:c r="L22" s="9">
        <x:v>5989.25</x:v>
      </x:c>
      <x:c r="M22" s="9">
        <x:v>5989.25</x:v>
      </x:c>
      <x:c r="N22" s="9">
        <x:v>5989.25</x:v>
      </x:c>
      <x:c r="O22" s="4"/>
      <x:c r="P22" s="39">
        <x:f>SUM(C22:N22)</x:f>
        <x:v>24851.21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>
        <x:f>157.36+323.19</x:f>
        <x:v>480.55</x:v>
      </x:c>
      <x:c r="K23" s="9">
        <x:f>1184.42+2364.45</x:f>
        <x:v>3548.87</x:v>
      </x:c>
      <x:c r="L23" s="9">
        <x:f>1184.42+2367.09</x:f>
        <x:v>3551.51</x:v>
      </x:c>
      <x:c r="M23" s="9">
        <x:f>1184.42+2371.02</x:f>
        <x:v>3555.44</x:v>
      </x:c>
      <x:c r="N23" s="9">
        <x:f>1184.42+2371.02</x:f>
        <x:v>3555.44</x:v>
      </x:c>
      <x:c r="O23" s="4"/>
      <x:c r="P23" s="39">
        <x:f>SUM(C23:N23)</x:f>
        <x:v>14691.810000000001</x:v>
      </x:c>
    </x:row>
    <x:row r="24" spans="2:16" x14ac:dyDescent="0.3">
      <x:c r="B24" s="60" t="s">
        <x:v>39</x:v>
      </x:c>
      <x:c r="C24" s="61"/>
      <x:c r="D24" s="61"/>
      <x:c r="E24" s="61"/>
      <x:c r="F24" s="61"/>
      <x:c r="G24" s="61"/>
      <x:c r="H24" s="61"/>
      <x:c r="I24" s="61"/>
      <x:c r="J24" s="61"/>
      <x:c r="K24" s="61"/>
      <x:c r="L24" s="61">
        <x:v>1232.5</x:v>
      </x:c>
      <x:c r="M24" s="61"/>
      <x:c r="N24" s="61"/>
      <x:c r="O24" s="4"/>
      <x:c r="P24" s="39">
        <x:f>SUM(C24:N24)</x:f>
        <x:v>1232.5</x:v>
      </x:c>
    </x:row>
    <x:row r="25" spans="2:16" x14ac:dyDescent="0.3">
      <x:c r="B25" s="7" t="s">
        <x:v>3</x:v>
      </x:c>
      <x:c r="C25" s="40">
        <x:f t="shared" ref="C25:K25" si="2">SUM(C22:C23)</x:f>
        <x:v>0</x:v>
      </x:c>
      <x:c r="D25" s="40">
        <x:f t="shared" si="2"/>
        <x:v>0</x:v>
      </x:c>
      <x:c r="E25" s="40">
        <x:f t="shared" si="2"/>
        <x:v>0</x:v>
      </x:c>
      <x:c r="F25" s="40">
        <x:f t="shared" si="2"/>
        <x:v>0</x:v>
      </x:c>
      <x:c r="G25" s="40">
        <x:f t="shared" si="2"/>
        <x:v>0</x:v>
      </x:c>
      <x:c r="H25" s="40">
        <x:f t="shared" si="2"/>
        <x:v>0</x:v>
      </x:c>
      <x:c r="I25" s="40">
        <x:f t="shared" si="2"/>
        <x:v>0</x:v>
      </x:c>
      <x:c r="J25" s="40">
        <x:f t="shared" si="2"/>
        <x:v>1374.76</x:v>
      </x:c>
      <x:c r="K25" s="40">
        <x:f t="shared" si="2"/>
        <x:v>9538.119999999999</x:v>
      </x:c>
      <x:c r="L25" s="40">
        <x:f>SUM(L22:L24)</x:f>
        <x:v>10773.26</x:v>
      </x:c>
      <x:c r="M25" s="40">
        <x:f t="shared" ref="M25:N25" si="3">SUM(M22:M24)</x:f>
        <x:v>9544.69</x:v>
      </x:c>
      <x:c r="N25" s="40">
        <x:f t="shared" si="3"/>
        <x:v>9544.69</x:v>
      </x:c>
      <x:c r="O25" s="4"/>
      <x:c r="P25" s="41">
        <x:f>SUM(C25:N25)</x:f>
        <x:v>40775.520000000004</x:v>
      </x:c>
    </x:row>
    <x:row r="26" spans="2:16" x14ac:dyDescent="0.3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 spans="2:16" x14ac:dyDescent="0.3">
      <x:c r="B27" s="43" t="s">
        <x:v>25</x:v>
      </x:c>
      <x:c r="C27" s="44">
        <x:f t="shared" ref="C27:N27" si="4">C19-C25</x:f>
        <x:v>0</x:v>
      </x:c>
      <x:c r="D27" s="44">
        <x:f t="shared" si="4"/>
        <x:v>0</x:v>
      </x:c>
      <x:c r="E27" s="44">
        <x:f t="shared" si="4"/>
        <x:v>0</x:v>
      </x:c>
      <x:c r="F27" s="44">
        <x:f t="shared" si="4"/>
        <x:v>0</x:v>
      </x:c>
      <x:c r="G27" s="44">
        <x:f t="shared" si="4"/>
        <x:v>0</x:v>
      </x:c>
      <x:c r="H27" s="44">
        <x:f t="shared" si="4"/>
        <x:v>0</x:v>
      </x:c>
      <x:c r="I27" s="44">
        <x:f t="shared" si="4"/>
        <x:v>0</x:v>
      </x:c>
      <x:c r="J27" s="44">
        <x:f t="shared" si="4"/>
        <x:v>68.240000000000009</x:v>
      </x:c>
      <x:c r="K27" s="44">
        <x:f t="shared" si="4"/>
        <x:v>506.88000000000102</x:v>
      </x:c>
      <x:c r="L27" s="44">
        <x:f t="shared" si="4"/>
        <x:v>-981.26000000000022</x:v>
      </x:c>
      <x:c r="M27" s="44">
        <x:f t="shared" si="4"/>
        <x:v>-258.69000000000051</x:v>
      </x:c>
      <x:c r="N27" s="44">
        <x:f t="shared" si="4"/>
        <x:v>-5.6900000000005093</x:v>
      </x:c>
      <x:c r="P27" s="54">
        <x:f>SUM(C27:O27)</x:f>
        <x:v>-670.52000000000021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C357AA8-C1C3-44B9-98DC-A38FF1682589}" mc:Ignorable="x14ac xr xr2 xr3">
  <x:dimension ref="B1:P27"/>
  <x:sheetViews>
    <x:sheetView workbookViewId="0">
      <x:selection activeCell="M27" sqref="M27:N27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2" t="s">
        <x:v>9</x:v>
      </x:c>
    </x:row>
    <x:row r="2" spans="2:16" x14ac:dyDescent="0.3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17</x:v>
      </x:c>
      <x:c r="G6" s="33">
        <x:v>19</x:v>
      </x:c>
      <x:c r="H6" s="33">
        <x:v>19</x:v>
      </x:c>
      <x:c r="I6" s="33">
        <x:v>4</x:v>
      </x:c>
      <x:c r="J6" s="33">
        <x:v>10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202</x:v>
      </x:c>
    </x:row>
    <x:row r="7" spans="2:16" x14ac:dyDescent="0.3">
      <x:c r="B7" s="8" t="s">
        <x:v>20</x:v>
      </x:c>
      <x:c r="C7" s="33">
        <x:v>14</x:v>
      </x:c>
      <x:c r="D7" s="33">
        <x:v>18</x:v>
      </x:c>
      <x:c r="E7" s="33">
        <x:v>16</x:v>
      </x:c>
      <x:c r="F7" s="33">
        <x:v>17</x:v>
      </x:c>
      <x:c r="G7" s="33">
        <x:v>16</x:v>
      </x:c>
      <x:c r="H7" s="33">
        <x:v>18</x:v>
      </x:c>
      <x:c r="I7" s="33">
        <x:v>17</x:v>
      </x:c>
      <x:c r="J7" s="33">
        <x:v>10</x:v>
      </x:c>
      <x:c r="K7" s="33">
        <x:v>19</x:v>
      </x:c>
      <x:c r="L7" s="33">
        <x:v>21</x:v>
      </x:c>
      <x:c r="M7" s="33">
        <x:v>16</x:v>
      </x:c>
      <x:c r="N7" s="33">
        <x:v>16</x:v>
      </x:c>
      <x:c r="O7" s="31"/>
      <x:c r="P7" s="52">
        <x:f>SUM(C7:N7)</x:f>
        <x:v>198</x:v>
      </x:c>
    </x:row>
    <x:row r="8" spans="2:16" x14ac:dyDescent="0.3">
      <x:c r="B8" s="16" t="s">
        <x:v>21</x:v>
      </x:c>
      <x:c r="C8" s="32">
        <x:f t="shared" ref="C8:N8" si="0">C7-C6</x:f>
        <x:v>-5</x:v>
      </x:c>
      <x:c r="D8" s="32">
        <x:f t="shared" si="0"/>
        <x:v>-1</x:v>
      </x:c>
      <x:c r="E8" s="32">
        <x:f t="shared" si="0"/>
        <x:v>-3</x:v>
      </x:c>
      <x:c r="F8" s="32">
        <x:f t="shared" si="0"/>
        <x:v>0</x:v>
      </x:c>
      <x:c r="G8" s="32">
        <x:f t="shared" si="0"/>
        <x:v>-3</x:v>
      </x:c>
      <x:c r="H8" s="32">
        <x:f t="shared" si="0"/>
        <x:v>-1</x:v>
      </x:c>
      <x:c r="I8" s="32">
        <x:f t="shared" si="0"/>
        <x:v>13</x:v>
      </x:c>
      <x:c r="J8" s="32">
        <x:f t="shared" si="0"/>
        <x:v>0</x:v>
      </x:c>
      <x:c r="K8" s="32">
        <x:f t="shared" si="0"/>
        <x:v>0</x:v>
      </x:c>
      <x:c r="L8" s="32">
        <x:f t="shared" si="0"/>
        <x:v>2</x:v>
      </x:c>
      <x:c r="M8" s="32">
        <x:f t="shared" si="0"/>
        <x:v>-3</x:v>
      </x:c>
      <x:c r="N8" s="32">
        <x:f t="shared" si="0"/>
        <x:v>-3</x:v>
      </x:c>
      <x:c r="O8" s="31"/>
      <x:c r="P8" s="52">
        <x:f>SUM(C8:N8)</x:f>
        <x:v>-4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>
        <x:v>14</x:v>
      </x:c>
      <x:c r="D11" s="10">
        <x:v>17.5</x:v>
      </x:c>
      <x:c r="E11" s="10">
        <x:v>16</x:v>
      </x:c>
      <x:c r="F11" s="10">
        <x:v>17</x:v>
      </x:c>
      <x:c r="G11" s="10">
        <x:v>16.5</x:v>
      </x:c>
      <x:c r="H11" s="10">
        <x:v>18</x:v>
      </x:c>
      <x:c r="I11" s="10">
        <x:v>17</x:v>
      </x:c>
      <x:c r="J11" s="10">
        <x:v>9.5</x:v>
      </x:c>
      <x:c r="K11" s="10">
        <x:v>19</x:v>
      </x:c>
      <x:c r="L11" s="10">
        <x:v>21</x:v>
      </x:c>
      <x:c r="M11" s="10">
        <x:v>15.5</x:v>
      </x:c>
      <x:c r="N11" s="10">
        <x:v>16</x:v>
      </x:c>
      <x:c r="P11" s="53">
        <x:f>SUM(C11:N11)</x:f>
        <x:v>197</x:v>
      </x:c>
    </x:row>
    <x:row r="12" spans="2:16" x14ac:dyDescent="0.3">
      <x:c r="B12" s="8" t="s">
        <x:v>15</x:v>
      </x:c>
      <x:c r="C12" s="11">
        <x:v>4</x:v>
      </x:c>
      <x:c r="D12" s="11">
        <x:v>3.5</x:v>
      </x:c>
      <x:c r="E12" s="11">
        <x:v>5</x:v>
      </x:c>
      <x:c r="F12" s="11">
        <x:v>0</x:v>
      </x:c>
      <x:c r="G12" s="11">
        <x:v>0</x:v>
      </x:c>
      <x:c r="H12" s="11">
        <x:v>0</x:v>
      </x:c>
      <x:c r="I12" s="11">
        <x:v>2</x:v>
      </x:c>
      <x:c r="J12" s="11">
        <x:v>0.5</x:v>
      </x:c>
      <x:c r="K12" s="11">
        <x:v>0</x:v>
      </x:c>
      <x:c r="L12" s="11">
        <x:v>0</x:v>
      </x:c>
      <x:c r="M12" s="11">
        <x:v>1</x:v>
      </x:c>
      <x:c r="N12" s="11">
        <x:v>3</x:v>
      </x:c>
      <x:c r="P12" s="53">
        <x:f>SUM(C12:N12)</x:f>
        <x:v>19</x:v>
      </x:c>
    </x:row>
    <x:row r="13" spans="2:16" x14ac:dyDescent="0.3">
      <x:c r="B13" s="8" t="s">
        <x:v>16</x:v>
      </x:c>
      <x:c r="C13" s="11">
        <x:v>4</x:v>
      </x:c>
      <x:c r="D13" s="11"/>
      <x:c r="E13" s="11"/>
      <x:c r="F13" s="11">
        <x:v>4</x:v>
      </x:c>
      <x:c r="G13" s="11">
        <x:v>2.5</x:v>
      </x:c>
      <x:c r="H13" s="11">
        <x:v>2</x:v>
      </x:c>
      <x:c r="I13" s="11">
        <x:v>4</x:v>
      </x:c>
      <x:c r="J13" s="11">
        <x:v>11</x:v>
      </x:c>
      <x:c r="K13" s="11">
        <x:v>2</x:v>
      </x:c>
      <x:c r="L13" s="11">
        <x:v>2</x:v>
      </x:c>
      <x:c r="M13" s="11">
        <x:v>2.5</x:v>
      </x:c>
      <x:c r="N13" s="11">
        <x:v>2</x:v>
      </x:c>
      <x:c r="P13" s="53">
        <x:f>SUM(C13:N13)</x:f>
        <x:v>36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>
        <x:f>C11*Params!$C$5*(1-Params!$C$3)-Params!$C$4</x:f>
        <x:v>7009</x:v>
      </x:c>
      <x:c r="D17" s="9">
        <x:f>D11*Params!$C$5*(1-Params!$C$3)-Params!$C$4</x:f>
        <x:v>8780</x:v>
      </x:c>
      <x:c r="E17" s="9">
        <x:f>E11*Params!$C$5*(1-Params!$C$3)-Params!$C$4</x:f>
        <x:v>8021</x:v>
      </x:c>
      <x:c r="F17" s="9">
        <x:f>F11*Params!$C$5*(1-Params!$C$3)-Params!$C$4</x:f>
        <x:v>8527</x:v>
      </x:c>
      <x:c r="G17" s="9">
        <x:f>G11*Params!$C$5*(1-Params!$C$3)-Params!$C$4</x:f>
        <x:v>8274</x:v>
      </x:c>
      <x:c r="H17" s="9">
        <x:f>H11*Params!$C$5*(1-Params!$C$3)-Params!$C$4</x:f>
        <x:v>9033</x:v>
      </x:c>
      <x:c r="I17" s="9">
        <x:f>I11*Params!$C$5*(1-Params!$C$3)-Params!$C$4</x:f>
        <x:v>8527</x:v>
      </x:c>
      <x:c r="J17" s="9">
        <x:f>J11*Params!$C$5*(1-Params!$C$3)-Params!$C$4</x:f>
        <x:v>4732</x:v>
      </x:c>
      <x:c r="K17" s="9">
        <x:f>K11*Params!$C$5*(1-Params!$C$3)-Params!$C$4</x:f>
        <x:v>9539</x:v>
      </x:c>
      <x:c r="L17" s="9">
        <x:f>L11*Params!$C$5*(1-Params!$C$3)-Params!$C$4</x:f>
        <x:v>10551</x:v>
      </x:c>
      <x:c r="M17" s="9">
        <x:f>M11*Params!$C$5*(1-Params!$C$3)-Params!$C$4</x:f>
        <x:v>7768</x:v>
      </x:c>
      <x:c r="N17" s="9">
        <x:f>N11*Params!$C$5*(1-Params!$C$3)-Params!$C$4</x:f>
        <x:v>8021</x:v>
      </x:c>
      <x:c r="O17" s="4"/>
      <x:c r="P17" s="37">
        <x:f>SUM(C17:N17)</x:f>
        <x:v>98782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7009</x:v>
      </x:c>
      <x:c r="D19" s="25">
        <x:f t="shared" si="1"/>
        <x:v>8780</x:v>
      </x:c>
      <x:c r="E19" s="25">
        <x:f t="shared" si="1"/>
        <x:v>8021</x:v>
      </x:c>
      <x:c r="F19" s="25">
        <x:f t="shared" si="1"/>
        <x:v>8527</x:v>
      </x:c>
      <x:c r="G19" s="25">
        <x:f t="shared" si="1"/>
        <x:v>8274</x:v>
      </x:c>
      <x:c r="H19" s="25">
        <x:f t="shared" si="1"/>
        <x:v>9033</x:v>
      </x:c>
      <x:c r="I19" s="25">
        <x:f t="shared" si="1"/>
        <x:v>8527</x:v>
      </x:c>
      <x:c r="J19" s="25">
        <x:f t="shared" si="1"/>
        <x:v>4732</x:v>
      </x:c>
      <x:c r="K19" s="25">
        <x:f t="shared" si="1"/>
        <x:v>9539</x:v>
      </x:c>
      <x:c r="L19" s="25">
        <x:f t="shared" si="1"/>
        <x:v>10551</x:v>
      </x:c>
      <x:c r="M19" s="25">
        <x:f t="shared" si="1"/>
        <x:v>7768</x:v>
      </x:c>
      <x:c r="N19" s="25">
        <x:f t="shared" si="1"/>
        <x:v>8021</x:v>
      </x:c>
      <x:c r="O19" s="5"/>
      <x:c r="P19" s="38">
        <x:f>SUM(C19:O19)</x:f>
        <x:v>98782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>
        <x:v>4947.66</x:v>
      </x:c>
      <x:c r="D22" s="9">
        <x:v>5982.61</x:v>
      </x:c>
      <x:c r="E22" s="9">
        <x:v>5982.61</x:v>
      </x:c>
      <x:c r="F22" s="9">
        <x:v>4926.21</x:v>
      </x:c>
      <x:c r="G22" s="9">
        <x:v>5337.28</x:v>
      </x:c>
      <x:c r="H22" s="9">
        <x:v>5982.61</x:v>
      </x:c>
      <x:c r="I22" s="9">
        <x:v>4263.8599999999997</x:v>
      </x:c>
      <x:c r="J22" s="9">
        <x:v>3061.88</x:v>
      </x:c>
      <x:c r="K22" s="9">
        <x:v>5466.53</x:v>
      </x:c>
      <x:c r="L22" s="9">
        <x:v>5982.61</x:v>
      </x:c>
      <x:c r="M22" s="9">
        <x:v>4818.68</x:v>
      </x:c>
      <x:c r="N22" s="9">
        <x:v>5464.03</x:v>
      </x:c>
      <x:c r="O22" s="4"/>
      <x:c r="P22" s="39">
        <x:f>SUM(C22:N22)</x:f>
        <x:v>62216.569999999992</x:v>
      </x:c>
    </x:row>
    <x:row r="23" spans="2:16" x14ac:dyDescent="0.3">
      <x:c r="B23" s="8" t="s">
        <x:v>8</x:v>
      </x:c>
      <x:c r="C23" s="9">
        <x:f>990.42+1967.53</x:f>
        <x:v>2957.95</x:v>
      </x:c>
      <x:c r="D23" s="9">
        <x:f>1197.91+2392.25</x:f>
        <x:v>3590.16</x:v>
      </x:c>
      <x:c r="E23" s="9">
        <x:f>1197.91+2390.93</x:f>
        <x:v>3588.84</x:v>
      </x:c>
      <x:c r="F23" s="9">
        <x:f>987.61+1990.97</x:f>
        <x:v>2978.58</x:v>
      </x:c>
      <x:c r="G23" s="9">
        <x:f>1070.9+2146.76</x:f>
        <x:v>3217.6600000000003</x:v>
      </x:c>
      <x:c r="H23" s="9">
        <x:f>1197.91+2407.8</x:f>
        <x:v>3605.71</x:v>
      </x:c>
      <x:c r="I23" s="9">
        <x:f>871.2+1716.64</x:f>
        <x:v>2587.84</x:v>
      </x:c>
      <x:c r="J23" s="9">
        <x:f>636.1+1256.83</x:f>
        <x:v>1892.9299999999998</x:v>
      </x:c>
      <x:c r="K23" s="9">
        <x:f>1092.75+2198.99</x:f>
        <x:v>3291.74</x:v>
      </x:c>
      <x:c r="L23" s="9">
        <x:f>1197.91+2412.02</x:f>
        <x:v>3609.9300000000003</x:v>
      </x:c>
      <x:c r="M23" s="9">
        <x:f>968.28+1938.85</x:f>
        <x:v>2907.13</x:v>
      </x:c>
      <x:c r="N23" s="9">
        <x:f>1095.27+2202.87</x:f>
        <x:v>3298.14</x:v>
      </x:c>
      <x:c r="O23" s="4"/>
      <x:c r="P23" s="39">
        <x:f>SUM(C23:N23)</x:f>
        <x:v>37526.61</x:v>
      </x:c>
    </x:row>
    <x:row r="24" spans="2:16" x14ac:dyDescent="0.3">
      <x:c r="B24" s="60" t="s">
        <x:v>39</x:v>
      </x:c>
      <x:c r="C24" s="61"/>
      <x:c r="D24" s="61"/>
      <x:c r="E24" s="61"/>
      <x:c r="F24" s="61"/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0</x:v>
      </x:c>
    </x:row>
    <x:row r="25" spans="2:16" x14ac:dyDescent="0.3">
      <x:c r="B25" s="7" t="s">
        <x:v>3</x:v>
      </x:c>
      <x:c r="C25" s="40">
        <x:f t="shared" ref="C25:N25" si="2">SUM(C22:C23)</x:f>
        <x:v>7905.61</x:v>
      </x:c>
      <x:c r="D25" s="40">
        <x:f t="shared" si="2"/>
        <x:v>9572.77</x:v>
      </x:c>
      <x:c r="E25" s="40">
        <x:f t="shared" si="2"/>
        <x:v>9571.4500000000007</x:v>
      </x:c>
      <x:c r="F25" s="40">
        <x:f t="shared" si="2"/>
        <x:v>7904.79</x:v>
      </x:c>
      <x:c r="G25" s="40">
        <x:f t="shared" si="2"/>
        <x:v>8554.94</x:v>
      </x:c>
      <x:c r="H25" s="40">
        <x:f t="shared" si="2"/>
        <x:v>9588.32</x:v>
      </x:c>
      <x:c r="I25" s="40">
        <x:f t="shared" si="2"/>
        <x:v>6851.7</x:v>
      </x:c>
      <x:c r="J25" s="40">
        <x:f t="shared" si="2"/>
        <x:v>4954.8099999999995</x:v>
      </x:c>
      <x:c r="K25" s="40">
        <x:f t="shared" si="2"/>
        <x:v>8758.27</x:v>
      </x:c>
      <x:c r="L25" s="40">
        <x:f t="shared" si="2"/>
        <x:v>9592.5400000000009</x:v>
      </x:c>
      <x:c r="M25" s="40">
        <x:f t="shared" si="2"/>
        <x:v>7725.81</x:v>
      </x:c>
      <x:c r="N25" s="40">
        <x:f t="shared" si="2"/>
        <x:v>8762.17</x:v>
      </x:c>
      <x:c r="O25" s="4"/>
      <x:c r="P25" s="41">
        <x:f>SUM(C25:N25)</x:f>
        <x:v>99743.180000000008</x:v>
      </x:c>
    </x:row>
    <x:row r="26" spans="2:16" x14ac:dyDescent="0.3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 spans="2:16" x14ac:dyDescent="0.3">
      <x:c r="B27" s="43" t="s">
        <x:v>25</x:v>
      </x:c>
      <x:c r="C27" s="44">
        <x:f t="shared" ref="C27:N27" si="3">C19-C25</x:f>
        <x:v>-896.60999999999967</x:v>
      </x:c>
      <x:c r="D27" s="44">
        <x:f t="shared" si="3"/>
        <x:v>-792.77000000000044</x:v>
      </x:c>
      <x:c r="E27" s="44">
        <x:f t="shared" si="3"/>
        <x:v>-1550.4500000000007</x:v>
      </x:c>
      <x:c r="F27" s="44">
        <x:f t="shared" si="3"/>
        <x:v>622.21</x:v>
      </x:c>
      <x:c r="G27" s="44">
        <x:f t="shared" si="3"/>
        <x:v>-280.94000000000051</x:v>
      </x:c>
      <x:c r="H27" s="44">
        <x:f t="shared" si="3"/>
        <x:v>-555.31999999999971</x:v>
      </x:c>
      <x:c r="I27" s="44">
        <x:f t="shared" si="3"/>
        <x:v>1675.3000000000002</x:v>
      </x:c>
      <x:c r="J27" s="44">
        <x:f t="shared" si="3"/>
        <x:v>-222.80999999999949</x:v>
      </x:c>
      <x:c r="K27" s="44">
        <x:f t="shared" si="3"/>
        <x:v>780.72999999999956</x:v>
      </x:c>
      <x:c r="L27" s="44">
        <x:f t="shared" si="3"/>
        <x:v>958.45999999999913</x:v>
      </x:c>
      <x:c r="M27" s="44">
        <x:f t="shared" si="3"/>
        <x:v>42.1899999999996</x:v>
      </x:c>
      <x:c r="N27" s="44">
        <x:f t="shared" si="3"/>
        <x:v>-741.17000000000007</x:v>
      </x:c>
      <x:c r="P27" s="54">
        <x:f>SUM(C27:O27)</x:f>
        <x:v>-961.18000000000211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802096B-5E10-4A47-9A35-6B3D95909AF2}" mc:Ignorable="x14ac xr xr2 xr3">
  <x:dimension ref="B1:P27"/>
  <x:sheetViews>
    <x:sheetView tabSelected="1" workbookViewId="0">
      <x:selection activeCell="D24" sqref="D24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14.5</x:v>
      </x:c>
      <x:c r="E7" s="33">
        <x:v>16</x:v>
      </x:c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36.5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-1.5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14.5</x:v>
      </x:c>
      <x:c r="E11" s="10">
        <x:v>16.5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36.5</x:v>
      </x:c>
    </x:row>
    <x:row r="12">
      <x:c r="B12" s="8" t="s">
        <x:v>15</x:v>
      </x:c>
      <x:c r="C12" s="11"/>
      <x:c r="D12" s="11">
        <x:v>3</x:v>
      </x:c>
      <x:c r="E12" s="11">
        <x:v>1.5</x:v>
      </x:c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3</x:v>
      </x:c>
    </x:row>
    <x:row r="13">
      <x:c r="B13" s="8" t="s">
        <x:v>16</x:v>
      </x:c>
      <x:c r="C13" s="11"/>
      <x:c r="D13" s="11">
        <x:v>2.5</x:v>
      </x:c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2.5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11057</x:v>
      </x:c>
      <x:c r="D17" s="9">
        <x:f>D11*Params!$C$5*(1-Params!$C$3)-Params!$C$4</x:f>
        <x:v>7262</x:v>
      </x:c>
      <x:c r="E17" s="9">
        <x:f>E11*Params!$C$5*(1-Params!$C$3)-Params!$C$4</x:f>
      </x:c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18319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18319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5983.68</x:v>
      </x:c>
      <x:c r="D22" s="9">
        <x:v>5341.16</x:v>
      </x:c>
      <x:c r="E22" s="9">
        <x:v>5205.67</x:v>
      </x:c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11324.84</x:v>
      </x:c>
    </x:row>
    <x:row r="23">
      <x:c r="B23" s="8" t="s">
        <x:v>8</x:v>
      </x:c>
      <x:c r="C23" s="9">
        <x:f>1203.8+2424.92</x:f>
        <x:v>3628.7200000000003</x:v>
      </x:c>
      <x:c r="D23" s="9">
        <x:f>1073.95+2154.27</x:f>
        <x:v>3228.2200000000003</x:v>
      </x:c>
      <x:c r="E23" s="9">
        <x:f>1049.97+2109.24</x:f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6856.9400000000005</x:v>
      </x:c>
    </x:row>
    <x:row r="24">
      <x:c r="B24" s="60" t="s">
        <x:v>39</x:v>
      </x:c>
      <x:c r="C24" s="61"/>
      <x:c r="D24" s="61"/>
      <x:c r="E24" s="61"/>
      <x:c r="F24" s="61"/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0</x:v>
      </x:c>
    </x:row>
    <x:row r="25">
      <x:c r="B25" s="7" t="s">
        <x:v>3</x:v>
      </x:c>
      <x:c r="C25" s="40">
        <x:f>SUM(C22:C23)</x:f>
      </x:c>
      <x:c r="D25" s="40">
        <x:f>SUM(D22:D23)</x:f>
      </x:c>
      <x:c r="E25" s="40">
        <x:f>SUM(E22:E23)</x:f>
      </x:c>
      <x:c r="F25" s="40">
        <x:f>SUM(F22:F23)</x:f>
      </x:c>
      <x:c r="G25" s="40">
        <x:f>SUM(G22:G23)</x:f>
      </x:c>
      <x:c r="H25" s="40">
        <x:f>SUM(H22:H23)</x:f>
      </x:c>
      <x:c r="I25" s="40">
        <x:f>SUM(I22:I23)</x:f>
      </x:c>
      <x:c r="J25" s="40">
        <x:f>SUM(J22:J23)</x:f>
      </x:c>
      <x:c r="K25" s="40">
        <x:f>SUM(K22:K23)</x:f>
      </x:c>
      <x:c r="L25" s="40">
        <x:f>SUM(L22:L23)</x:f>
      </x:c>
      <x:c r="M25" s="40">
        <x:f>SUM(M22:M23)</x:f>
      </x:c>
      <x:c r="N25" s="40">
        <x:f>SUM(N22:N23)</x:f>
      </x:c>
      <x:c r="O25" s="4"/>
      <x:c r="P25" s="41">
        <x:f>SUM(C25:N25)</x:f>
        <x:v>18181.780000000002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4">
        <x:f>SUM(C27:O27)</x:f>
        <x:v>137.21999999999753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F8" sqref="F8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4" t="s">
        <x:v>22</x:v>
      </x:c>
      <x:c r="C2" s="65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550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6" t="s">
        <x:v>23</x:v>
      </x:c>
      <x:c r="C2" s="66"/>
    </x:row>
    <x:row r="3" spans="2:3" ht="16.95" customHeight="1" x14ac:dyDescent="0.3">
      <x:c r="B3" s="34" t="s">
        <x:v>24</x:v>
      </x:c>
      <x:c r="C3" s="35">
        <x:f>'2023'!P27+'2024'!P27+'2025'!P27</x:f>
        <x:v>-1494.4800000000048</x:v>
      </x:c>
    </x:row>
    <x:row r="4" spans="2:3" ht="16.95" customHeight="1" x14ac:dyDescent="0.3">
      <x:c r="B4" s="34" t="s">
        <x:v>26</x:v>
      </x:c>
      <x:c r="C4" s="36">
        <x:f>SUM('2023'!P12)+('2024'!P12)+'2025'!P12</x:f>
        <x:v>29</x:v>
      </x:c>
    </x:row>
    <x:row r="5" spans="2:3" x14ac:dyDescent="0.3">
      <x:c r="B5" t="s">
        <x:v>40</x:v>
      </x:c>
      <x:c r="C5">
        <x:f>(18*2.08)-C4</x:f>
        <x:v>8.4399999999999977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2025-04-04T15:11:41Z</dcterms:modified>
</cp:coreProperties>
</file>