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829EFA7A-B314-4611-952E-56D38CA170E0}" xr6:coauthVersionLast="47" xr6:coauthVersionMax="47" xr10:uidLastSave="{00000000-0000-0000-0000-000000000000}"/>
  <x:bookViews>
    <x:workbookView xWindow="-108" yWindow="-108" windowWidth="23256" windowHeight="14856" activeTab="2"/>
  </x:bookViews>
  <x:sheets>
    <x:sheet name="2023" sheetId="15" r:id="rId1"/>
    <x:sheet name="2024" sheetId="16" r:id="rId2"/>
    <x:sheet name="2025" sheetId="17" r:id="rId3"/>
    <x:sheet name="Params" sheetId="10" r:id="rId4"/>
    <x:sheet name="Synthése" sheetId="13" r:id="rId5"/>
  </x:sheets>
  <x:definedNames>
    <x:definedName name="AOUT" localSheetId="0">'2023'!$J$3</x:definedName>
    <x:definedName name="AOUT" localSheetId="1">'2024'!$J$3</x:definedName>
    <x:definedName name="AOUT" localSheetId="2">'2025'!$J$3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 localSheetId="2">'2025'!#REF!</x:definedName>
    <x:definedName name="AVANCE_SUR_SALAIRE">#REF!</x:definedName>
    <x:definedName name="AVRIL" localSheetId="0">'2023'!$F$3</x:definedName>
    <x:definedName name="AVRIL" localSheetId="1">'2024'!$F$3</x:definedName>
    <x:definedName name="AVRIL" localSheetId="2">'2025'!$F$3</x:definedName>
    <x:definedName name="AVRIL">#REF!</x:definedName>
    <x:definedName name="CRA" localSheetId="0">'2023'!$B$10</x:definedName>
    <x:definedName name="CRA" localSheetId="1">'2024'!$B$10</x:definedName>
    <x:definedName name="CRA" localSheetId="2">'2025'!$B$10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 localSheetId="2">'2025'!$B$14</x:definedName>
    <x:definedName name="CRA_ASTREINTE">#REF!</x:definedName>
    <x:definedName name="CRA_CP" localSheetId="0">'2023'!$B$12</x:definedName>
    <x:definedName name="CRA_CP" localSheetId="1">'2024'!$B$12</x:definedName>
    <x:definedName name="CRA_CP" localSheetId="2">'2025'!$B$12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 localSheetId="2">'2025'!$B$11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 localSheetId="2">'2025'!$B$13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 localSheetId="2">'2025'!$N$3</x:definedName>
    <x:definedName name="DECEMBRE">#REF!</x:definedName>
    <x:definedName name="ENTREES" localSheetId="0">'2023'!$B$16</x:definedName>
    <x:definedName name="ENTREES" localSheetId="1">'2024'!$B$16</x:definedName>
    <x:definedName name="ENTREES" localSheetId="2">'2025'!$B$16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 localSheetId="2">'2025'!$B$18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 localSheetId="2">'2025'!$B$17</x:definedName>
    <x:definedName name="ENTREES_FACTURE">#REF!</x:definedName>
    <x:definedName name="FEVRIER" localSheetId="0">'2023'!$D$3</x:definedName>
    <x:definedName name="FEVRIER" localSheetId="1">'2024'!$D$3</x:definedName>
    <x:definedName name="FEVRIER" localSheetId="2">'2025'!$D$3</x:definedName>
    <x:definedName name="FEVRIER">#REF!</x:definedName>
    <x:definedName name="JANVIER" localSheetId="0">'2023'!$C$3</x:definedName>
    <x:definedName name="JANVIER" localSheetId="1">'2024'!$C$3</x:definedName>
    <x:definedName name="JANVIER" localSheetId="2">'2025'!$C$3</x:definedName>
    <x:definedName name="JANVIER">#REF!</x:definedName>
    <x:definedName name="JUILLET" localSheetId="0">'2023'!$I$3</x:definedName>
    <x:definedName name="JUILLET" localSheetId="1">'2024'!$I$3</x:definedName>
    <x:definedName name="JUILLET" localSheetId="2">'2025'!$I$3</x:definedName>
    <x:definedName name="JUILLET">#REF!</x:definedName>
    <x:definedName name="JUIN" localSheetId="0">'2023'!$H$3</x:definedName>
    <x:definedName name="JUIN" localSheetId="1">'2024'!$H$3</x:definedName>
    <x:definedName name="JUIN" localSheetId="2">'2025'!$H$3</x:definedName>
    <x:definedName name="JUIN">#REF!</x:definedName>
    <x:definedName name="MAI" localSheetId="0">'2023'!$G$3</x:definedName>
    <x:definedName name="MAI" localSheetId="1">'2024'!$G$3</x:definedName>
    <x:definedName name="MAI" localSheetId="2">'2025'!$G$3</x:definedName>
    <x:definedName name="MAI">#REF!</x:definedName>
    <x:definedName name="MARS" localSheetId="0">'2023'!$E$3</x:definedName>
    <x:definedName name="MARS" localSheetId="1">'2024'!$E$3</x:definedName>
    <x:definedName name="MARS" localSheetId="2">'2025'!$E$3</x:definedName>
    <x:definedName name="MARS">#REF!</x:definedName>
    <x:definedName name="MOIS" localSheetId="0">'2023'!$B$3</x:definedName>
    <x:definedName name="MOIS" localSheetId="1">'2024'!$B$3</x:definedName>
    <x:definedName name="MOIS" localSheetId="2">'2025'!$B$3</x:definedName>
    <x:definedName name="MOIS">#REF!</x:definedName>
    <x:definedName name="NOVEMBRE" localSheetId="0">'2023'!$M$3</x:definedName>
    <x:definedName name="NOVEMBRE" localSheetId="1">'2024'!$M$3</x:definedName>
    <x:definedName name="NOVEMBRE" localSheetId="2">'2025'!$M$3</x:definedName>
    <x:definedName name="NOVEMBRE">#REF!</x:definedName>
    <x:definedName name="OCTOBRE" localSheetId="0">'2023'!$L$3</x:definedName>
    <x:definedName name="OCTOBRE" localSheetId="1">'2024'!$L$3</x:definedName>
    <x:definedName name="OCTOBRE" localSheetId="2">'2025'!$L$3</x:definedName>
    <x:definedName name="OCTOBRE">#REF!</x:definedName>
    <x:definedName name="REPAS" localSheetId="0">'2023'!$B$5</x:definedName>
    <x:definedName name="REPAS" localSheetId="1">'2024'!$B$5</x:definedName>
    <x:definedName name="REPAS" localSheetId="2">'2025'!$B$5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 localSheetId="2">'2025'!$B$7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 localSheetId="2">'2025'!$B$6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 localSheetId="2">'2025'!$B$8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 localSheetId="2">'2025'!$K$3</x:definedName>
    <x:definedName name="SEPTEMBRE">#REF!</x:definedName>
    <x:definedName name="SOLDE" localSheetId="0">'2023'!$B$26</x:definedName>
    <x:definedName name="SOLDE" localSheetId="1">'2024'!$B$27</x:definedName>
    <x:definedName name="SOLDE" localSheetId="2">'2025'!$B$27</x:definedName>
    <x:definedName name="SORTIES" localSheetId="0">'2023'!$B$21</x:definedName>
    <x:definedName name="SORTIES" localSheetId="1">'2024'!$B$21</x:definedName>
    <x:definedName name="SORTIES" localSheetId="2">'2025'!$B$21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 localSheetId="2">'2025'!#REF!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 localSheetId="2">'2025'!$B$23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 localSheetId="2">'2025'!#REF!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 localSheetId="2">'2025'!#REF!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 localSheetId="2">'2025'!$B$22</x:definedName>
    <x:definedName name="SORTIES_SALAIRE_NET">#REF!</x:definedName>
    <x:definedName name="TOTAL" localSheetId="0">'2023'!$P$3</x:definedName>
    <x:definedName name="TOTAL" localSheetId="1">'2024'!$P$3</x:definedName>
    <x:definedName name="TOTAL" localSheetId="2">'2025'!$P$3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 localSheetId="2">'2025'!$B$19</x:definedName>
    <x:definedName name="TOTAL_ENTREES">#REF!</x:definedName>
    <x:definedName name="TOTAL_SORTIES" localSheetId="0">'2023'!$B$24</x:definedName>
    <x:definedName name="TOTAL_SORTIES" localSheetId="1">'2024'!$B$25</x:definedName>
    <x:definedName name="TOTAL_SORTIES" localSheetId="2">'2025'!$B$25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<sst xmlns="http://schemas.openxmlformats.org/spreadsheetml/2006/main" count="110" uniqueCount="42">
  <si>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</si>
  <si>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</si>
  <si>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</si>
  <si>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</si>
  <si>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</si>
  <si>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</si>
  <si>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</si>
  <si>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</si>
  <si>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</si>
  <si>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</si>
  <si>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</si>
  <si>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</si>
  <si>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</si>
  <si>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</si>
  <si>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</si>
  <si>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</si>
  <si>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</si>
  <si>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</si>
  <si>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</si>
  <si>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</si>
  <si>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</si>
  <si>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</si>
  <si>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</si>
  <si>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</si>
  <si>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</si>
  <si>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</si>
  <si>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</si>
  <si>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</si>
  <si>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</si>
  <si>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</si>
  <si>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</si>
  <si>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</si>
  <si>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</si>
  <si>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</si>
  <si>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</si>
  <si>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</si>
  <si>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</si>
  <si>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</si>
  <si>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</si>
  <si>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Achat</t>
  </si>
  <si>
    <t>TJM (Avril 2024)</t>
  </si>
  <si>
    <t>Solde Congé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</si>
</sst>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8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1" xfId="0" applyBorder="1" applyProtection="1">
      <x:protection locked="0"/>
    </x:xf>
    <x:xf numFmtId="4" fontId="4" fillId="4" borderId="11" xfId="0" applyNumberFormat="1" applyFont="1" applyFill="1" applyBorder="1"/>
    <x:xf numFmtId="0" fontId="1" fillId="9" borderId="0" xfId="0" applyFont="1" applyFill="1" applyAlignment="1">
      <x:alignment vertical="center"/>
    </x:xf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workbookViewId="0">
      <x:selection activeCell="M22" sqref="M22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3" t="s">
        <x:v>9</x:v>
      </x:c>
    </x:row>
    <x:row r="2" spans="2:16" x14ac:dyDescent="0.3">
      <x:c r="B2" s="64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>
        <x:v>20</x:v>
      </x:c>
      <x:c r="D6" s="56">
        <x:v>20</x:v>
      </x:c>
      <x:c r="E6" s="56">
        <x:v>20</x:v>
      </x:c>
      <x:c r="F6" s="33">
        <x:v>20</x:v>
      </x:c>
      <x:c r="G6" s="33">
        <x:v>20</x:v>
      </x:c>
      <x:c r="H6" s="33">
        <x:v>20</x:v>
      </x:c>
      <x:c r="I6" s="33">
        <x:v>20</x:v>
      </x:c>
      <x:c r="J6" s="33">
        <x:v>20</x:v>
      </x:c>
      <x:c r="K6" s="33">
        <x:v>20</x:v>
      </x:c>
      <x:c r="L6" s="33">
        <x:v>20</x:v>
      </x:c>
      <x:c r="M6" s="33">
        <x:v>20</x:v>
      </x:c>
      <x:c r="N6" s="33">
        <x:v>0</x:v>
      </x:c>
      <x:c r="O6" s="31"/>
      <x:c r="P6" s="52">
        <x:f>SUM(C6:N6)</x:f>
        <x:v>220</x:v>
      </x:c>
    </x:row>
    <x:row r="7" spans="2:16" x14ac:dyDescent="0.3">
      <x:c r="B7" s="8" t="s">
        <x:v>20</x:v>
      </x:c>
      <x:c r="C7" s="33">
        <x:v>21</x:v>
      </x:c>
      <x:c r="D7" s="33">
        <x:v>19</x:v>
      </x:c>
      <x:c r="E7" s="33">
        <x:v>20</x:v>
      </x:c>
      <x:c r="F7" s="33">
        <x:v>18</x:v>
      </x:c>
      <x:c r="G7" s="33">
        <x:v>17</x:v>
      </x:c>
      <x:c r="H7" s="33">
        <x:v>22</x:v>
      </x:c>
      <x:c r="I7" s="33">
        <x:v>9</x:v>
      </x:c>
      <x:c r="J7" s="33">
        <x:v>21</x:v>
      </x:c>
      <x:c r="K7" s="33">
        <x:v>21</x:v>
      </x:c>
      <x:c r="L7" s="33">
        <x:v>20</x:v>
      </x:c>
      <x:c r="M7" s="33">
        <x:v>4</x:v>
      </x:c>
      <x:c r="N7" s="33">
        <x:v>18</x:v>
      </x:c>
      <x:c r="O7" s="31"/>
      <x:c r="P7" s="52">
        <x:f>SUM(C7:N7)</x:f>
        <x:v>210</x:v>
      </x:c>
    </x:row>
    <x:row r="8" spans="2:16" x14ac:dyDescent="0.3">
      <x:c r="B8" s="16" t="s">
        <x:v>21</x:v>
      </x:c>
      <x:c r="C8" s="32">
        <x:f t="shared" ref="C8:N8" si="0">C7-C6</x:f>
        <x:v>1</x:v>
      </x:c>
      <x:c r="D8" s="32">
        <x:f t="shared" si="0"/>
        <x:v>-1</x:v>
      </x:c>
      <x:c r="E8" s="32">
        <x:f t="shared" si="0"/>
        <x:v>0</x:v>
      </x:c>
      <x:c r="F8" s="32">
        <x:f t="shared" si="0"/>
        <x:v>-2</x:v>
      </x:c>
      <x:c r="G8" s="32">
        <x:f t="shared" si="0"/>
        <x:v>-3</x:v>
      </x:c>
      <x:c r="H8" s="32">
        <x:f t="shared" si="0"/>
        <x:v>2</x:v>
      </x:c>
      <x:c r="I8" s="32">
        <x:f t="shared" si="0"/>
        <x:v>-11</x:v>
      </x:c>
      <x:c r="J8" s="32">
        <x:f t="shared" si="0"/>
        <x:v>1</x:v>
      </x:c>
      <x:c r="K8" s="32">
        <x:f t="shared" si="0"/>
        <x:v>1</x:v>
      </x:c>
      <x:c r="L8" s="32">
        <x:f t="shared" si="0"/>
        <x:v>0</x:v>
      </x:c>
      <x:c r="M8" s="32">
        <x:f t="shared" si="0"/>
        <x:v>-16</x:v>
      </x:c>
      <x:c r="N8" s="32">
        <x:f t="shared" si="0"/>
        <x:v>18</x:v>
      </x:c>
      <x:c r="O8" s="31"/>
      <x:c r="P8" s="52">
        <x:f>SUM(C8:N8)</x:f>
        <x:v>-10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>
        <x:v>21</x:v>
      </x:c>
      <x:c r="D11" s="10">
        <x:v>19</x:v>
      </x:c>
      <x:c r="E11" s="10">
        <x:v>20</x:v>
      </x:c>
      <x:c r="F11" s="10">
        <x:v>18</x:v>
      </x:c>
      <x:c r="G11" s="10">
        <x:v>17</x:v>
      </x:c>
      <x:c r="H11" s="10">
        <x:v>22</x:v>
      </x:c>
      <x:c r="I11" s="10">
        <x:v>9</x:v>
      </x:c>
      <x:c r="J11" s="10">
        <x:v>21</x:v>
      </x:c>
      <x:c r="K11" s="10">
        <x:v>21</x:v>
      </x:c>
      <x:c r="L11" s="10">
        <x:v>20</x:v>
      </x:c>
      <x:c r="M11" s="10">
        <x:v>4</x:v>
      </x:c>
      <x:c r="N11" s="10">
        <x:v>18</x:v>
      </x:c>
      <x:c r="P11" s="53">
        <x:f>SUM(C11:N11)</x:f>
        <x:v>210</x:v>
      </x:c>
    </x:row>
    <x:row r="12" spans="2:16" x14ac:dyDescent="0.3">
      <x:c r="B12" s="8" t="s">
        <x:v>15</x:v>
      </x:c>
      <x:c r="C12" s="11">
        <x:v>1</x:v>
      </x:c>
      <x:c r="D12" s="11">
        <x:v>1</x:v>
      </x:c>
      <x:c r="E12" s="11">
        <x:v>3</x:v>
      </x:c>
      <x:c r="F12" s="11">
        <x:v>1</x:v>
      </x:c>
      <x:c r="G12" s="11">
        <x:v>2</x:v>
      </x:c>
      <x:c r="H12" s="11"/>
      <x:c r="I12" s="11">
        <x:v>11</x:v>
      </x:c>
      <x:c r="J12" s="11">
        <x:v>1</x:v>
      </x:c>
      <x:c r="K12" s="11"/>
      <x:c r="L12" s="11">
        <x:v>0</x:v>
      </x:c>
      <x:c r="M12" s="11">
        <x:v>0</x:v>
      </x:c>
      <x:c r="N12" s="11">
        <x:v>2</x:v>
      </x:c>
      <x:c r="P12" s="53">
        <x:f>SUM(C12:N12)</x:f>
        <x:v>22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>
        <x:v>2</x:v>
      </x:c>
      <x:c r="M13" s="11">
        <x:v>17</x:v>
      </x:c>
      <x:c r="N13" s="11"/>
      <x:c r="P13" s="53">
        <x:f>SUM(C13:N13)</x:f>
        <x:v>19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>
        <x:f>C11*Params!$C$5*(1-Params!$C$3)-Params!$C$4</x:f>
        <x:v>9585</x:v>
      </x:c>
      <x:c r="D17" s="9">
        <x:f>D11*Params!$C$5*(1-Params!$C$3)-Params!$C$4</x:f>
        <x:v>8665</x:v>
      </x:c>
      <x:c r="E17" s="9">
        <x:f>E11*Params!$C$5*(1-Params!$C$3)-Params!$C$4</x:f>
        <x:v>9125</x:v>
      </x:c>
      <x:c r="F17" s="9">
        <x:f>F11*Params!$C$5*(1-Params!$C$3)-Params!$C$4</x:f>
        <x:v>8205</x:v>
      </x:c>
      <x:c r="G17" s="9">
        <x:f>G11*Params!$C$5*(1-Params!$C$3)-Params!$C$4</x:f>
        <x:v>7745</x:v>
      </x:c>
      <x:c r="H17" s="9">
        <x:f>H11*Params!$C$5*(1-Params!$C$3)-Params!$C$4</x:f>
        <x:v>10045</x:v>
      </x:c>
      <x:c r="I17" s="9">
        <x:f>I11*Params!$C$5*(1-Params!$C$3)-Params!$C$4</x:f>
        <x:v>4065</x:v>
      </x:c>
      <x:c r="J17" s="9">
        <x:f>J11*Params!$C$5*(1-Params!$C$3)-Params!$C$4</x:f>
        <x:v>9585</x:v>
      </x:c>
      <x:c r="K17" s="9">
        <x:f>K11*Params!$C$5*(1-Params!$C$3)-Params!$C$4</x:f>
        <x:v>9585</x:v>
      </x:c>
      <x:c r="L17" s="9">
        <x:f>L11*Params!$C$5*(1-Params!$C$3)-Params!$C$4</x:f>
        <x:v>9125</x:v>
      </x:c>
      <x:c r="M17" s="9">
        <x:f>M11*Params!$C$5*(1-Params!$C$3)-Params!$C$4</x:f>
        <x:v>1765</x:v>
      </x:c>
      <x:c r="N17" s="9">
        <x:f>N11*Params!$C$5*(1-Params!$C$3)-Params!$C$4</x:f>
        <x:v>8205</x:v>
      </x:c>
      <x:c r="O17" s="4"/>
      <x:c r="P17" s="37">
        <x:f>SUM(C17:N17)</x:f>
        <x:v>95700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9585</x:v>
      </x:c>
      <x:c r="D19" s="25">
        <x:f t="shared" si="1"/>
        <x:v>8665</x:v>
      </x:c>
      <x:c r="E19" s="25">
        <x:f t="shared" si="1"/>
        <x:v>9125</x:v>
      </x:c>
      <x:c r="F19" s="25">
        <x:f t="shared" si="1"/>
        <x:v>8205</x:v>
      </x:c>
      <x:c r="G19" s="25">
        <x:f t="shared" si="1"/>
        <x:v>7745</x:v>
      </x:c>
      <x:c r="H19" s="25">
        <x:f t="shared" si="1"/>
        <x:v>10045</x:v>
      </x:c>
      <x:c r="I19" s="25">
        <x:f t="shared" si="1"/>
        <x:v>4065</x:v>
      </x:c>
      <x:c r="J19" s="25">
        <x:f t="shared" si="1"/>
        <x:v>9585</x:v>
      </x:c>
      <x:c r="K19" s="25">
        <x:f t="shared" si="1"/>
        <x:v>9585</x:v>
      </x:c>
      <x:c r="L19" s="25">
        <x:f t="shared" si="1"/>
        <x:v>9125</x:v>
      </x:c>
      <x:c r="M19" s="25">
        <x:f t="shared" si="1"/>
        <x:v>1765</x:v>
      </x:c>
      <x:c r="N19" s="25">
        <x:f t="shared" si="1"/>
        <x:v>8205</x:v>
      </x:c>
      <x:c r="O19" s="5"/>
      <x:c r="P19" s="38">
        <x:f>SUM(C19:N19)</x:f>
        <x:v>95700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>
        <x:v>5827.14</x:v>
      </x:c>
      <x:c r="D22" s="9">
        <x:v>5827.14</x:v>
      </x:c>
      <x:c r="E22" s="9">
        <x:v>5827.14</x:v>
      </x:c>
      <x:c r="F22" s="9">
        <x:v>5827.14</x:v>
      </x:c>
      <x:c r="G22" s="9">
        <x:v>5827.14</x:v>
      </x:c>
      <x:c r="H22" s="9">
        <x:v>5827.14</x:v>
      </x:c>
      <x:c r="I22" s="9">
        <x:v>5827.14</x:v>
      </x:c>
      <x:c r="J22" s="9">
        <x:v>5827.14</x:v>
      </x:c>
      <x:c r="K22" s="9">
        <x:v>5587.78</x:v>
      </x:c>
      <x:c r="L22" s="9">
        <x:v>5348.32</x:v>
      </x:c>
      <x:c r="M22" s="9">
        <x:v>1854.03</x:v>
      </x:c>
      <x:c r="N22" s="9">
        <x:v>5555.38</x:v>
      </x:c>
      <x:c r="O22" s="4"/>
      <x:c r="P22" s="39">
        <x:f>SUM(C22:N22)</x:f>
        <x:v>64962.63</x:v>
      </x:c>
    </x:row>
    <x:row r="23" spans="2:16" x14ac:dyDescent="0.3">
      <x:c r="B23" s="8" t="s">
        <x:v>8</x:v>
      </x:c>
      <x:c r="C23" s="9">
        <x:f>1102.41+2191.4</x:f>
        <x:v>3293.8100000000004</x:v>
      </x:c>
      <x:c r="D23" s="9">
        <x:f>1102.41+2194.04</x:f>
        <x:v>3296.45</x:v>
      </x:c>
      <x:c r="E23" s="9">
        <x:f>1102.41+2194.04</x:f>
        <x:v>3296.45</x:v>
      </x:c>
      <x:c r="F23" s="9">
        <x:f>1102.41+2199.29</x:f>
        <x:v>3301.7</x:v>
      </x:c>
      <x:c r="G23" s="9">
        <x:f>1102.41+2196.73</x:f>
        <x:v>3299.1400000000003</x:v>
      </x:c>
      <x:c r="H23" s="9">
        <x:f>1102.41+316.12</x:f>
        <x:v>1418.5300000000002</x:v>
      </x:c>
      <x:c r="I23" s="9">
        <x:f>1102.41+1870.48</x:f>
        <x:v>2972.8900000000003</x:v>
      </x:c>
      <x:c r="J23" s="9">
        <x:f>1102.41+1899.41</x:f>
        <x:v>3001.82</x:v>
      </x:c>
      <x:c r="K23" s="9">
        <x:f>1054.99+1791.88</x:f>
        <x:v>2846.87</x:v>
      </x:c>
      <x:c r="L23" s="9">
        <x:f>1007.69+1708.04</x:f>
        <x:v>2715.73</x:v>
      </x:c>
      <x:c r="M23" s="9">
        <x:f>306.78+515.97</x:f>
        <x:v>822.75</x:v>
      </x:c>
      <x:c r="N23" s="9">
        <x:f>1136.57+1828.48</x:f>
        <x:v>2965.05</x:v>
      </x:c>
      <x:c r="O23" s="4"/>
      <x:c r="P23" s="39">
        <x:f>SUM(C23:N23)</x:f>
        <x:v>33231.189999999995</x:v>
      </x:c>
    </x:row>
    <x:row r="24" spans="2:16" x14ac:dyDescent="0.3">
      <x:c r="B24" s="7" t="s">
        <x:v>3</x:v>
      </x:c>
      <x:c r="C24" s="40">
        <x:f t="shared" ref="C24:N24" si="2">SUM(C22:C23)</x:f>
        <x:v>9120.9500000000007</x:v>
      </x:c>
      <x:c r="D24" s="40">
        <x:f t="shared" si="2"/>
        <x:v>9123.59</x:v>
      </x:c>
      <x:c r="E24" s="40">
        <x:f t="shared" si="2"/>
        <x:v>9123.59</x:v>
      </x:c>
      <x:c r="F24" s="40">
        <x:f t="shared" si="2"/>
        <x:v>9128.84</x:v>
      </x:c>
      <x:c r="G24" s="40">
        <x:f t="shared" si="2"/>
        <x:v>9126.2800000000007</x:v>
      </x:c>
      <x:c r="H24" s="40">
        <x:f t="shared" si="2"/>
        <x:v>7245.67</x:v>
      </x:c>
      <x:c r="I24" s="40">
        <x:f t="shared" si="2"/>
        <x:v>8800.0300000000007</x:v>
      </x:c>
      <x:c r="J24" s="40">
        <x:f t="shared" si="2"/>
        <x:v>8828.9600000000009</x:v>
      </x:c>
      <x:c r="K24" s="40">
        <x:f t="shared" si="2"/>
        <x:v>8434.65</x:v>
      </x:c>
      <x:c r="L24" s="40">
        <x:f t="shared" si="2"/>
        <x:v>8064.0499999999993</x:v>
      </x:c>
      <x:c r="M24" s="40">
        <x:f t="shared" si="2"/>
        <x:v>2676.7799999999997</x:v>
      </x:c>
      <x:c r="N24" s="40">
        <x:f t="shared" si="2"/>
        <x:v>8520.43</x:v>
      </x:c>
      <x:c r="O24" s="4"/>
      <x:c r="P24" s="41">
        <x:f>SUM(C24:N24)</x:f>
        <x:v>98193.82</x:v>
      </x:c>
    </x:row>
    <x:row r="25" spans="2:16" x14ac:dyDescent="0.3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3">
      <x:c r="B26" s="43" t="s">
        <x:v>25</x:v>
      </x:c>
      <x:c r="C26" s="44">
        <x:f t="shared" ref="C26:N26" si="3">C19-C24</x:f>
        <x:v>464.04999999999927</x:v>
      </x:c>
      <x:c r="D26" s="44">
        <x:f t="shared" si="3"/>
        <x:v>-458.59000000000015</x:v>
      </x:c>
      <x:c r="E26" s="44">
        <x:f t="shared" si="3"/>
        <x:v>1.4099999999998545</x:v>
      </x:c>
      <x:c r="F26" s="44">
        <x:f t="shared" si="3"/>
        <x:v>-923.84000000000015</x:v>
      </x:c>
      <x:c r="G26" s="44">
        <x:f t="shared" si="3"/>
        <x:v>-1381.2800000000007</x:v>
      </x:c>
      <x:c r="H26" s="44">
        <x:f t="shared" si="3"/>
        <x:v>2799.33</x:v>
      </x:c>
      <x:c r="I26" s="44">
        <x:f t="shared" si="3"/>
        <x:v>-4735.0300000000007</x:v>
      </x:c>
      <x:c r="J26" s="44">
        <x:f t="shared" si="3"/>
        <x:v>756.03999999999905</x:v>
      </x:c>
      <x:c r="K26" s="44">
        <x:f t="shared" si="3"/>
        <x:v>1150.3500000000004</x:v>
      </x:c>
      <x:c r="L26" s="44">
        <x:f t="shared" si="3"/>
        <x:v>1060.9500000000007</x:v>
      </x:c>
      <x:c r="M26" s="44">
        <x:f t="shared" si="3"/>
        <x:v>-911.77999999999975</x:v>
      </x:c>
      <x:c r="N26" s="44">
        <x:f t="shared" si="3"/>
        <x:v>-315.43000000000029</x:v>
      </x:c>
      <x:c r="P26" s="54">
        <x:f>SUM(C26:N26)</x:f>
        <x:v>-2493.8200000000024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8D2F960-30A2-4F85-9787-0761D92B56D8}" mc:Ignorable="x14ac xr xr2 xr3">
  <x:dimension ref="B1:P27"/>
  <x:sheetViews>
    <x:sheetView workbookViewId="0">
      <x:selection activeCell="I25" sqref="I25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3" t="s">
        <x:v>9</x:v>
      </x:c>
    </x:row>
    <x:row r="2" spans="2:16" x14ac:dyDescent="0.3">
      <x:c r="B2" s="64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>
        <x:v>20</x:v>
      </x:c>
      <x:c r="D6" s="56">
        <x:v>20</x:v>
      </x:c>
      <x:c r="E6" s="56">
        <x:v>20</x:v>
      </x:c>
      <x:c r="F6" s="33">
        <x:v>20</x:v>
      </x:c>
      <x:c r="G6" s="33">
        <x:v>20</x:v>
      </x:c>
      <x:c r="H6" s="33">
        <x:v>20</x:v>
      </x:c>
      <x:c r="I6" s="33">
        <x:v>20</x:v>
      </x:c>
      <x:c r="J6" s="33">
        <x:v>20</x:v>
      </x:c>
      <x:c r="K6" s="33">
        <x:v>5</x:v>
      </x:c>
      <x:c r="L6" s="33">
        <x:v>20</x:v>
      </x:c>
      <x:c r="M6" s="33">
        <x:v>17</x:v>
      </x:c>
      <x:c r="N6" s="33">
        <x:v>10</x:v>
      </x:c>
      <x:c r="O6" s="31"/>
      <x:c r="P6" s="52">
        <x:f>SUM(C6:N6)</x:f>
        <x:v>212</x:v>
      </x:c>
    </x:row>
    <x:row r="7" spans="2:16" x14ac:dyDescent="0.3">
      <x:c r="B7" s="8" t="s">
        <x:v>20</x:v>
      </x:c>
      <x:c r="C7" s="33">
        <x:v>22</x:v>
      </x:c>
      <x:c r="D7" s="33">
        <x:v>21</x:v>
      </x:c>
      <x:c r="E7" s="33">
        <x:v>17</x:v>
      </x:c>
      <x:c r="F7" s="33">
        <x:v>21</x:v>
      </x:c>
      <x:c r="G7" s="33">
        <x:v>18</x:v>
      </x:c>
      <x:c r="H7" s="33">
        <x:v>20</x:v>
      </x:c>
      <x:c r="I7" s="33">
        <x:v>17</x:v>
      </x:c>
      <x:c r="J7" s="33">
        <x:v>20</x:v>
      </x:c>
      <x:c r="K7" s="33">
        <x:v>9</x:v>
      </x:c>
      <x:c r="L7" s="33">
        <x:v>23</x:v>
      </x:c>
      <x:c r="M7" s="33">
        <x:v>14</x:v>
      </x:c>
      <x:c r="N7" s="33">
        <x:v>10</x:v>
      </x:c>
      <x:c r="O7" s="31"/>
      <x:c r="P7" s="52">
        <x:f>SUM(C7:N7)</x:f>
        <x:v>212</x:v>
      </x:c>
    </x:row>
    <x:row r="8" spans="2:16" x14ac:dyDescent="0.3">
      <x:c r="B8" s="16" t="s">
        <x:v>21</x:v>
      </x:c>
      <x:c r="C8" s="32">
        <x:f t="shared" ref="C8:N8" si="0">C7-C6</x:f>
        <x:v>2</x:v>
      </x:c>
      <x:c r="D8" s="32">
        <x:f t="shared" si="0"/>
        <x:v>1</x:v>
      </x:c>
      <x:c r="E8" s="32">
        <x:f t="shared" si="0"/>
        <x:v>-3</x:v>
      </x:c>
      <x:c r="F8" s="32">
        <x:f t="shared" si="0"/>
        <x:v>1</x:v>
      </x:c>
      <x:c r="G8" s="32">
        <x:f t="shared" si="0"/>
        <x:v>-2</x:v>
      </x:c>
      <x:c r="H8" s="32">
        <x:f t="shared" si="0"/>
        <x:v>0</x:v>
      </x:c>
      <x:c r="I8" s="32">
        <x:f t="shared" si="0"/>
        <x:v>-3</x:v>
      </x:c>
      <x:c r="J8" s="32">
        <x:f t="shared" si="0"/>
        <x:v>0</x:v>
      </x:c>
      <x:c r="K8" s="32">
        <x:f t="shared" si="0"/>
        <x:v>4</x:v>
      </x:c>
      <x:c r="L8" s="32">
        <x:f t="shared" si="0"/>
        <x:v>3</x:v>
      </x:c>
      <x:c r="M8" s="32">
        <x:f t="shared" si="0"/>
        <x:v>-3</x:v>
      </x:c>
      <x:c r="N8" s="32">
        <x:f t="shared" si="0"/>
        <x:v>0</x:v>
      </x:c>
      <x:c r="O8" s="31"/>
      <x:c r="P8" s="52">
        <x:f>SUM(C8:N8)</x:f>
        <x:v>0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>
        <x:v>22</x:v>
      </x:c>
      <x:c r="D11" s="10">
        <x:v>21</x:v>
      </x:c>
      <x:c r="E11" s="10">
        <x:v>17</x:v>
      </x:c>
      <x:c r="F11" s="10">
        <x:v>21</x:v>
      </x:c>
      <x:c r="G11" s="10">
        <x:v>18</x:v>
      </x:c>
      <x:c r="H11" s="10">
        <x:v>20</x:v>
      </x:c>
      <x:c r="I11" s="10">
        <x:v>17</x:v>
      </x:c>
      <x:c r="J11" s="10">
        <x:v>20</x:v>
      </x:c>
      <x:c r="K11" s="10">
        <x:v>9</x:v>
      </x:c>
      <x:c r="L11" s="10">
        <x:v>23</x:v>
      </x:c>
      <x:c r="M11" s="10">
        <x:v>14</x:v>
      </x:c>
      <x:c r="N11" s="10">
        <x:v>10</x:v>
      </x:c>
      <x:c r="P11" s="53">
        <x:f>SUM(C11:N11)</x:f>
        <x:v>212</x:v>
      </x:c>
    </x:row>
    <x:row r="12" spans="2:16" x14ac:dyDescent="0.3">
      <x:c r="B12" s="8" t="s">
        <x:v>15</x:v>
      </x:c>
      <x:c r="C12" s="11"/>
      <x:c r="D12" s="11"/>
      <x:c r="E12" s="11">
        <x:v>0</x:v>
      </x:c>
      <x:c r="F12" s="11"/>
      <x:c r="G12" s="11">
        <x:v>0</x:v>
      </x:c>
      <x:c r="H12" s="11"/>
      <x:c r="I12" s="11">
        <x:v>0</x:v>
      </x:c>
      <x:c r="J12" s="11">
        <x:v>0</x:v>
      </x:c>
      <x:c r="K12" s="11">
        <x:v>0</x:v>
      </x:c>
      <x:c r="L12" s="11"/>
      <x:c r="M12" s="11">
        <x:v>0</x:v>
      </x:c>
      <x:c r="N12" s="11">
        <x:v>7</x:v>
      </x:c>
      <x:c r="P12" s="53">
        <x:f>SUM(C12:N12)</x:f>
        <x:v>7</x:v>
      </x:c>
    </x:row>
    <x:row r="13" spans="2:16" x14ac:dyDescent="0.3">
      <x:c r="B13" s="8" t="s">
        <x:v>16</x:v>
      </x:c>
      <x:c r="C13" s="11"/>
      <x:c r="D13" s="11"/>
      <x:c r="E13" s="11">
        <x:v>4</x:v>
      </x:c>
      <x:c r="F13" s="11"/>
      <x:c r="G13" s="11">
        <x:v>1</x:v>
      </x:c>
      <x:c r="H13" s="11"/>
      <x:c r="I13" s="11"/>
      <x:c r="J13" s="11">
        <x:v>1</x:v>
      </x:c>
      <x:c r="K13" s="11">
        <x:v>12</x:v>
      </x:c>
      <x:c r="L13" s="11"/>
      <x:c r="M13" s="11"/>
      <x:c r="N13" s="11"/>
      <x:c r="P13" s="53">
        <x:f>SUM(C13:N13)</x:f>
        <x:v>18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>
        <x:f>C11*Params!$C$5*(1-Params!$C$3)-Params!$C$4</x:f>
        <x:v>10045</x:v>
      </x:c>
      <x:c r="D17" s="9">
        <x:f>D11*Params!$C$5*(1-Params!$C$3)-Params!$C$4</x:f>
        <x:v>9585</x:v>
      </x:c>
      <x:c r="E17" s="9">
        <x:f>E11*Params!$C$5*(1-Params!$C$3)-Params!$C$4</x:f>
        <x:v>7745</x:v>
      </x:c>
      <x:c r="F17" s="9">
        <x:f>F11*Params!$C$6*(1-Params!$C$3)-Params!$C$4</x:f>
        <x:v>9778.2000000000007</x:v>
      </x:c>
      <x:c r="G17" s="9">
        <x:f>G11*Params!$C$6*(1-Params!$C$3)-Params!$C$4</x:f>
        <x:v>8370.6</x:v>
      </x:c>
      <x:c r="H17" s="9">
        <x:f>H11*Params!$C$6*(1-Params!$C$3)-Params!$C$4</x:f>
        <x:v>9309</x:v>
      </x:c>
      <x:c r="I17" s="9">
        <x:f>I11*Params!$C$6*(1-Params!$C$3)-Params!$C$4</x:f>
        <x:v>7901.4000000000005</x:v>
      </x:c>
      <x:c r="J17" s="9">
        <x:f>J11*Params!$C$6*(1-Params!$C$3)-Params!$C$4</x:f>
        <x:v>9309</x:v>
      </x:c>
      <x:c r="K17" s="9">
        <x:f>K11*Params!$C$6*(1-Params!$C$3)-Params!$C$4</x:f>
        <x:v>4147.8</x:v>
      </x:c>
      <x:c r="L17" s="9">
        <x:f>L11*Params!$C$6*(1-Params!$C$3)-Params!$C$4</x:f>
        <x:v>10716.6</x:v>
      </x:c>
      <x:c r="M17" s="9">
        <x:f>M11*Params!$C$6*(1-Params!$C$3)-Params!$C$4</x:f>
        <x:v>6493.8</x:v>
      </x:c>
      <x:c r="N17" s="9">
        <x:f>N11*Params!$C$6*(1-Params!$C$3)-Params!$C$4</x:f>
        <x:v>4617</x:v>
      </x:c>
      <x:c r="O17" s="4"/>
      <x:c r="P17" s="37">
        <x:f>SUM(C17:N17)</x:f>
        <x:v>98018.400000000009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10045</x:v>
      </x:c>
      <x:c r="D19" s="25">
        <x:f t="shared" si="1"/>
        <x:v>9585</x:v>
      </x:c>
      <x:c r="E19" s="25">
        <x:f t="shared" si="1"/>
        <x:v>7745</x:v>
      </x:c>
      <x:c r="F19" s="25">
        <x:f t="shared" si="1"/>
        <x:v>9778.2000000000007</x:v>
      </x:c>
      <x:c r="G19" s="25">
        <x:f t="shared" si="1"/>
        <x:v>8370.6</x:v>
      </x:c>
      <x:c r="H19" s="25">
        <x:f t="shared" si="1"/>
        <x:v>9309</x:v>
      </x:c>
      <x:c r="I19" s="25">
        <x:f t="shared" si="1"/>
        <x:v>7901.4000000000005</x:v>
      </x:c>
      <x:c r="J19" s="25">
        <x:f t="shared" si="1"/>
        <x:v>9309</x:v>
      </x:c>
      <x:c r="K19" s="25">
        <x:f t="shared" si="1"/>
        <x:v>4147.8</x:v>
      </x:c>
      <x:c r="L19" s="25">
        <x:f t="shared" si="1"/>
        <x:v>10716.6</x:v>
      </x:c>
      <x:c r="M19" s="25">
        <x:f t="shared" si="1"/>
        <x:v>6493.8</x:v>
      </x:c>
      <x:c r="N19" s="25">
        <x:f t="shared" si="1"/>
        <x:v>4617</x:v>
      </x:c>
      <x:c r="O19" s="5"/>
      <x:c r="P19" s="38">
        <x:f>SUM(C19:N19)</x:f>
        <x:v>98018.400000000009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>
        <x:v>5761.7</x:v>
      </x:c>
      <x:c r="D22" s="9">
        <x:v>5761.7</x:v>
      </x:c>
      <x:c r="E22" s="9">
        <x:v>4818.97</x:v>
      </x:c>
      <x:c r="F22" s="9">
        <x:v>5761.7</x:v>
      </x:c>
      <x:c r="G22" s="9">
        <x:v>5525.33</x:v>
      </x:c>
      <x:c r="H22" s="9">
        <x:v>5761.7</x:v>
      </x:c>
      <x:c r="I22" s="9">
        <x:v>5517.81</x:v>
      </x:c>
      <x:c r="J22" s="9">
        <x:v>5525.33</x:v>
      </x:c>
      <x:c r="K22" s="9">
        <x:v>2571.3200000000002</x:v>
      </x:c>
      <x:c r="L22" s="9">
        <x:v>5793.04</x:v>
      </x:c>
      <x:c r="M22" s="9">
        <x:v>5417.76</x:v>
      </x:c>
      <x:c r="N22" s="9">
        <x:v>5534.9</x:v>
      </x:c>
      <x:c r="O22" s="4"/>
      <x:c r="P22" s="39">
        <x:f>SUM(C22:N22)</x:f>
        <x:v>63751.26</x:v>
      </x:c>
    </x:row>
    <x:row r="23" spans="2:16" x14ac:dyDescent="0.3">
      <x:c r="B23" s="8" t="s">
        <x:v>8</x:v>
      </x:c>
      <x:c r="C23" s="9">
        <x:f>1174.94+2239.55</x:f>
        <x:v>3414.4900000000002</x:v>
      </x:c>
      <x:c r="D23" s="9">
        <x:f>1174.94+2236.78</x:f>
        <x:v>3411.7200000000003</x:v>
      </x:c>
      <x:c r="E23" s="9">
        <x:f>972.19+1848.05</x:f>
        <x:v>2820.24</x:v>
      </x:c>
      <x:c r="F23" s="9">
        <x:f>1174.94+2236.78</x:f>
        <x:v>3411.7200000000003</x:v>
      </x:c>
      <x:c r="G23" s="9">
        <x:f>1124.94+2163</x:f>
        <x:v>3287.94</x:v>
      </x:c>
      <x:c r="H23" s="9">
        <x:f>1174.94+2260.97</x:f>
        <x:v>3435.91</x:v>
      </x:c>
      <x:c r="I23" s="9">
        <x:f>1120.43+2144.26</x:f>
        <x:v>3264.6900000000005</x:v>
      </x:c>
      <x:c r="J23" s="9">
        <x:f>1124.94+2165.57</x:f>
        <x:v>3290.51</x:v>
      </x:c>
      <x:c r="K23" s="9">
        <x:f>547.03+1020.04</x:f>
        <x:v>1567.07</x:v>
      </x:c>
      <x:c r="L23" s="9">
        <x:f>1169.32+2240.99</x:f>
        <x:v>3410.3099999999995</x:v>
      </x:c>
      <x:c r="M23" s="9">
        <x:f>1099.56+2084.78</x:f>
        <x:v>3184.34</x:v>
      </x:c>
      <x:c r="N23" s="9">
        <x:f>1134.33+2156.52</x:f>
        <x:v>3290.85</x:v>
      </x:c>
      <x:c r="O23" s="4"/>
      <x:c r="P23" s="39">
        <x:f>SUM(C23:N23)</x:f>
        <x:v>37789.79</x:v>
      </x:c>
    </x:row>
    <x:row r="24" spans="2:16" x14ac:dyDescent="0.3">
      <x:c r="B24" s="60" t="s">
        <x:v>39</x:v>
      </x:c>
      <x:c r="C24" s="61"/>
      <x:c r="D24" s="61"/>
      <x:c r="E24" s="61"/>
      <x:c r="F24" s="61">
        <x:v>358.32</x:v>
      </x:c>
      <x:c r="G24" s="61"/>
      <x:c r="H24" s="61"/>
      <x:c r="I24" s="61">
        <x:v>807.42</x:v>
      </x:c>
      <x:c r="J24" s="61"/>
      <x:c r="K24" s="61"/>
      <x:c r="L24" s="61"/>
      <x:c r="M24" s="61"/>
      <x:c r="N24" s="61"/>
      <x:c r="O24" s="4"/>
      <x:c r="P24" s="39">
        <x:f>SUM(C24:N24)</x:f>
        <x:v>1165.74</x:v>
      </x:c>
    </x:row>
    <x:row r="25" spans="2:16" x14ac:dyDescent="0.3">
      <x:c r="B25" s="7" t="s">
        <x:v>3</x:v>
      </x:c>
      <x:c r="C25" s="40">
        <x:f>SUM(C22:C23)</x:f>
        <x:v>9176.19</x:v>
      </x:c>
      <x:c r="D25" s="40">
        <x:f>SUM(D22:D23)</x:f>
        <x:v>9173.42</x:v>
      </x:c>
      <x:c r="E25" s="40">
        <x:f>SUM(E22:E23)</x:f>
        <x:v>7639.21</x:v>
      </x:c>
      <x:c r="F25" s="40">
        <x:f t="shared" ref="F25:N25" si="2">SUM(F22:F24)</x:f>
        <x:v>9531.74</x:v>
      </x:c>
      <x:c r="G25" s="40">
        <x:f t="shared" si="2"/>
        <x:v>8813.27</x:v>
      </x:c>
      <x:c r="H25" s="40">
        <x:f t="shared" si="2"/>
        <x:v>9197.61</x:v>
      </x:c>
      <x:c r="I25" s="40">
        <x:f t="shared" si="2"/>
        <x:v>9589.92</x:v>
      </x:c>
      <x:c r="J25" s="40">
        <x:f t="shared" si="2"/>
        <x:v>8815.84</x:v>
      </x:c>
      <x:c r="K25" s="40">
        <x:f t="shared" si="2"/>
        <x:v>4138.3900000000003</x:v>
      </x:c>
      <x:c r="L25" s="40">
        <x:f t="shared" si="2"/>
        <x:v>9203.3499999999985</x:v>
      </x:c>
      <x:c r="M25" s="40">
        <x:f t="shared" si="2"/>
        <x:v>8602.1</x:v>
      </x:c>
      <x:c r="N25" s="40">
        <x:f t="shared" si="2"/>
        <x:v>8825.75</x:v>
      </x:c>
      <x:c r="O25" s="4"/>
      <x:c r="P25" s="41">
        <x:f>SUM(C25:N25)</x:f>
        <x:v>102706.79000000001</x:v>
      </x:c>
    </x:row>
    <x:row r="26" spans="2:16" x14ac:dyDescent="0.3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 spans="2:16" x14ac:dyDescent="0.3">
      <x:c r="B27" s="43" t="s">
        <x:v>25</x:v>
      </x:c>
      <x:c r="C27" s="44">
        <x:f t="shared" ref="C27:N27" si="3">C19-C25</x:f>
        <x:v>868.80999999999949</x:v>
      </x:c>
      <x:c r="D27" s="44">
        <x:f t="shared" si="3"/>
        <x:v>411.57999999999993</x:v>
      </x:c>
      <x:c r="E27" s="44">
        <x:f t="shared" si="3"/>
        <x:v>105.78999999999996</x:v>
      </x:c>
      <x:c r="F27" s="44">
        <x:f t="shared" si="3"/>
        <x:v>246.46000000000095</x:v>
      </x:c>
      <x:c r="G27" s="44">
        <x:f t="shared" si="3"/>
        <x:v>-442.67000000000007</x:v>
      </x:c>
      <x:c r="H27" s="44">
        <x:f t="shared" si="3"/>
        <x:v>111.38999999999942</x:v>
      </x:c>
      <x:c r="I27" s="44">
        <x:f t="shared" si="3"/>
        <x:v>-1688.5199999999995</x:v>
      </x:c>
      <x:c r="J27" s="44">
        <x:f t="shared" si="3"/>
        <x:v>493.15999999999985</x:v>
      </x:c>
      <x:c r="K27" s="44">
        <x:f t="shared" si="3"/>
        <x:v>9.4099999999998545</x:v>
      </x:c>
      <x:c r="L27" s="44">
        <x:f t="shared" si="3"/>
        <x:v>1513.2500000000018</x:v>
      </x:c>
      <x:c r="M27" s="44">
        <x:f t="shared" si="3"/>
        <x:v>-2108.3000000000002</x:v>
      </x:c>
      <x:c r="N27" s="44">
        <x:f t="shared" si="3"/>
        <x:v>-4208.75</x:v>
      </x:c>
      <x:c r="P27" s="54">
        <x:f>SUM(C27:N27)</x:f>
        <x:v>-4688.3899999999985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4A46F43-8807-47C3-BD26-797A1AF1FE58}" mc:Ignorable="x14ac xr xr2 xr3">
  <x:dimension ref="B1:P27"/>
  <x:sheetViews>
    <x:sheetView tabSelected="1" workbookViewId="0">
      <x:selection activeCell="D24" sqref="D24"/>
    </x:sheetView>
  </x:sheetViews>
  <x:sheetFormatPr baseColWidth="10" defaultRowHeight="14.6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3" t="s">
        <x:v>9</x:v>
      </x:c>
    </x:row>
    <x:row r="2">
      <x:c r="B2" s="64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38</x:v>
      </x:c>
    </x:row>
    <x:row r="7">
      <x:c r="B7" s="8" t="s">
        <x:v>20</x:v>
      </x:c>
      <x:c r="C7" s="33">
        <x:v>22</x:v>
      </x:c>
      <x:c r="D7" s="33">
        <x:v>20</x:v>
      </x:c>
      <x:c r="E7" s="33">
        <x:v>18</x:v>
      </x:c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42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4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20</x:v>
      </x:c>
      <x:c r="E11" s="10">
        <x:v>18</x:v>
      </x:c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42</x:v>
      </x:c>
    </x:row>
    <x:row r="12">
      <x:c r="B12" s="8" t="s">
        <x:v>15</x:v>
      </x:c>
      <x:c r="C12" s="11"/>
      <x:c r="D12" s="11"/>
      <x:c r="E12" s="11">
        <x:v>3</x:v>
      </x:c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C11*Params!$C$6*(1-Params!$C$3)-Params!$C$4</x:f>
        <x:v>10247.4</x:v>
      </x:c>
      <x:c r="D17" s="9">
        <x:f>D11*Params!$C$6*(1-Params!$C$3)-Params!$C$4</x:f>
        <x:v>9309</x:v>
      </x:c>
      <x:c r="E17" s="9">
        <x:f>E11*Params!$C$6*(1-Params!$C$3)-Params!$C$4</x:f>
      </x:c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19556.4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19556.4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5463.62</x:v>
      </x:c>
      <x:c r="D22" s="9">
        <x:v>5463.62</x:v>
      </x:c>
      <x:c r="E22" s="9">
        <x:v>5463.62</x:v>
      </x:c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10927.24</x:v>
      </x:c>
    </x:row>
    <x:row r="23">
      <x:c r="B23" s="8" t="s">
        <x:v>8</x:v>
      </x:c>
      <x:c r="C23" s="9">
        <x:f>1142.72+2142.6</x:f>
        <x:v>3285.3199999999997</x:v>
      </x:c>
      <x:c r="D23" s="9">
        <x:f>1142.72+2137.47</x:f>
        <x:v>3280.1899999999996</x:v>
      </x:c>
      <x:c r="E23" s="9">
        <x:f>1142.72+2137.47</x:f>
      </x:c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6565.509999999999</x:v>
      </x:c>
    </x:row>
    <x:row r="24">
      <x:c r="B24" s="60" t="s">
        <x:v>39</x:v>
      </x:c>
      <x:c r="C24" s="61">
        <x:v>28.34</x:v>
      </x:c>
      <x:c r="D24" s="61"/>
      <x:c r="E24" s="61"/>
      <x:c r="F24" s="61"/>
      <x:c r="G24" s="61"/>
      <x:c r="H24" s="61"/>
      <x:c r="I24" s="61"/>
      <x:c r="J24" s="61"/>
      <x:c r="K24" s="61"/>
      <x:c r="L24" s="61"/>
      <x:c r="M24" s="61"/>
      <x:c r="N24" s="61"/>
      <x:c r="O24" s="4"/>
      <x:c r="P24" s="39">
        <x:f>SUM(C24:N24)</x:f>
        <x:v>28.34</x:v>
      </x:c>
    </x:row>
    <x:row r="25">
      <x:c r="B25" s="7" t="s">
        <x:v>3</x:v>
      </x:c>
      <x:c r="C25" s="40">
        <x:f>SUM(C22:C24)</x:f>
        <x:v>8777.279999999999</x:v>
      </x:c>
      <x:c r="D25" s="40">
        <x:f>SUM(D22:D23)</x:f>
        <x:v>8743.81</x:v>
      </x:c>
      <x:c r="E25" s="40">
        <x:f>SUM(E22:E23)</x:f>
      </x:c>
      <x:c r="F25" s="40">
        <x:f>SUM(F22:F24)</x:f>
      </x:c>
      <x:c r="G25" s="40">
        <x:f>SUM(G22:G24)</x:f>
      </x:c>
      <x:c r="H25" s="40">
        <x:f>SUM(H22:H24)</x:f>
      </x:c>
      <x:c r="I25" s="40">
        <x:f>SUM(I22:I24)</x:f>
      </x:c>
      <x:c r="J25" s="40">
        <x:f>SUM(J22:J24)</x:f>
      </x:c>
      <x:c r="K25" s="40">
        <x:f>SUM(K22:K24)</x:f>
      </x:c>
      <x:c r="L25" s="40">
        <x:f>SUM(L22:L24)</x:f>
      </x:c>
      <x:c r="M25" s="40">
        <x:f>SUM(M22:M24)</x:f>
      </x:c>
      <x:c r="N25" s="40">
        <x:f>SUM(N22:N24)</x:f>
      </x:c>
      <x:c r="O25" s="4"/>
      <x:c r="P25" s="41">
        <x:f>SUM(C25:N25)</x:f>
        <x:v>17521.089999999997</x:v>
      </x:c>
    </x:row>
    <x:row r="26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>
      <x:c r="B27" s="43" t="s">
        <x:v>25</x:v>
      </x:c>
      <x:c r="C27" s="44">
        <x:f>C19-C25</x:f>
      </x:c>
      <x:c r="D27" s="44">
        <x:f>D19-D25</x:f>
      </x:c>
      <x:c r="E27" s="44">
        <x:f>E19-E25</x:f>
      </x:c>
      <x:c r="F27" s="44">
        <x:f>F19-F25</x:f>
      </x:c>
      <x:c r="G27" s="44">
        <x:f>G19-G25</x:f>
      </x:c>
      <x:c r="H27" s="44">
        <x:f>H19-H25</x:f>
      </x:c>
      <x:c r="I27" s="44">
        <x:f>I19-I25</x:f>
      </x:c>
      <x:c r="J27" s="44">
        <x:f>J19-J25</x:f>
      </x:c>
      <x:c r="K27" s="44">
        <x:f>K19-K25</x:f>
      </x:c>
      <x:c r="L27" s="44">
        <x:f>L19-L25</x:f>
      </x:c>
      <x:c r="M27" s="44">
        <x:f>M19-M25</x:f>
      </x:c>
      <x:c r="N27" s="44">
        <x:f>N19-N25</x:f>
      </x:c>
      <x:c r="P27" s="54">
        <x:f>SUM(C27:N27)</x:f>
        <x:v>2035.3100000000013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C10" sqref="C10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5" t="s">
        <x:v>22</x:v>
      </x:c>
      <x:c r="C2" s="66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500</x:v>
      </x:c>
    </x:row>
    <x:row r="6" spans="2:3" x14ac:dyDescent="0.3">
      <x:c r="B6" s="62" t="s">
        <x:v>40</x:v>
      </x:c>
      <x:c r="C6" s="29">
        <x:v>510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7" t="s">
        <x:v>23</x:v>
      </x:c>
      <x:c r="C2" s="67"/>
    </x:row>
    <x:row r="3" spans="2:3" ht="16.95" customHeight="1" x14ac:dyDescent="0.3">
      <x:c r="B3" s="34" t="s">
        <x:v>24</x:v>
      </x:c>
      <x:c r="C3" s="35">
        <x:f>'2023'!P26+'2024'!P27+'2025'!P27</x:f>
        <x:v>-5146.8999999999996</x:v>
      </x:c>
    </x:row>
    <x:row r="4" spans="2:3" ht="16.95" customHeight="1" x14ac:dyDescent="0.3">
      <x:c r="B4" s="34" t="s">
        <x:v>26</x:v>
      </x:c>
      <x:c r="C4" s="36">
        <x:f>'2023'!P12+'2024'!P12+'2025'!P12</x:f>
        <x:v>29</x:v>
      </x:c>
    </x:row>
    <x:row r="5" spans="2:3" x14ac:dyDescent="0.3">
      <x:c r="B5" t="s">
        <x:v>41</x:v>
      </x:c>
      <x:c r="C5">
        <x:f>(24*1)+(2.08*2)-C4</x:f>
        <x:v>-0.83999999999999986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96</vt:i4>
      </vt:variant>
    </vt:vector>
  </HeadingPairs>
  <TitlesOfParts>
    <vt:vector size="101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2025-04-04T15:11:40Z</dcterms:modified>
</cp:coreProperties>
</file>