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C8436FA-44BF-496E-A2A7-E1AE4CA1B6B6}" xr6:coauthVersionLast="47" xr6:coauthVersionMax="47" xr10:uidLastSave="{00000000-0000-0000-0000-000000000000}"/>
  <x:bookViews>
    <x:workbookView xWindow="-108" yWindow="-108" windowWidth="23256" windowHeight="14856" activeTab="3"/>
  </x:bookViews>
  <x:sheets>
    <x:sheet name="2022" sheetId="14" r:id="rId1"/>
    <x:sheet name="2023" sheetId="15" r:id="rId2"/>
    <x:sheet name="2024" sheetId="16" r:id="rId3"/>
    <x:sheet name="2025" sheetId="17" r:id="rId4"/>
    <x:sheet name="Params" sheetId="10" r:id="rId5"/>
    <x:sheet name="Synthése" sheetId="13" r:id="rId6"/>
  </x:sheets>
  <x:definedNames>
    <x:definedName name="AOUT" localSheetId="0">'2022'!$J$3</x:definedName>
    <x:definedName name="AOUT" localSheetId="1">'2023'!$J$3</x:definedName>
    <x:definedName name="AOUT" localSheetId="2">'2024'!$J$3</x:definedName>
    <x:definedName name="AOUT" localSheetId="3">'2025'!$J$3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 localSheetId="3">'2025'!#REF!</x:definedName>
    <x:definedName name="AVANCE_SUR_SALAIRE">#REF!</x:definedName>
    <x:definedName name="AVRIL" localSheetId="0">'2022'!$F$3</x:definedName>
    <x:definedName name="AVRIL" localSheetId="1">'2023'!$F$3</x:definedName>
    <x:definedName name="AVRIL" localSheetId="2">'2024'!$F$3</x:definedName>
    <x:definedName name="AVRIL" localSheetId="3">'2025'!$F$3</x:definedName>
    <x:definedName name="AVRIL">#REF!</x:definedName>
    <x:definedName name="CRA" localSheetId="0">'2022'!$B$10</x:definedName>
    <x:definedName name="CRA" localSheetId="1">'2023'!$B$10</x:definedName>
    <x:definedName name="CRA" localSheetId="2">'2024'!$B$10</x:definedName>
    <x:definedName name="CRA" localSheetId="3">'2025'!$B$10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 localSheetId="3">'2025'!$B$14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 localSheetId="3">'2025'!$B$12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 localSheetId="3">'2025'!$B$11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 localSheetId="3">'2025'!$B$13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 localSheetId="3">'2025'!$N$3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 localSheetId="3">'2025'!$B$16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 localSheetId="3">'2025'!$B$18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 localSheetId="3">'2025'!$B$17</x:definedName>
    <x:definedName name="ENTREES_FACTURE">#REF!</x:definedName>
    <x:definedName name="FEVRIER" localSheetId="0">'2022'!$D$3</x:definedName>
    <x:definedName name="FEVRIER" localSheetId="1">'2023'!$D$3</x:definedName>
    <x:definedName name="FEVRIER" localSheetId="2">'2024'!$D$3</x:definedName>
    <x:definedName name="FEVRIER" localSheetId="3">'2025'!$D$3</x:definedName>
    <x:definedName name="FEVRIER">#REF!</x:definedName>
    <x:definedName name="FRAIS_KM" localSheetId="3">'2025'!#REF!</x:definedName>
    <x:definedName name="FRAIS_KM">'2024'!$B$31</x:definedName>
    <x:definedName name="JANVIER" localSheetId="0">'2022'!$C$3</x:definedName>
    <x:definedName name="JANVIER" localSheetId="1">'2023'!$C$3</x:definedName>
    <x:definedName name="JANVIER" localSheetId="2">'2024'!$C$3</x:definedName>
    <x:definedName name="JANVIER" localSheetId="3">'2025'!$C$3</x:definedName>
    <x:definedName name="JANVIER">#REF!</x:definedName>
    <x:definedName name="JUILLET" localSheetId="0">'2022'!$I$3</x:definedName>
    <x:definedName name="JUILLET" localSheetId="1">'2023'!$I$3</x:definedName>
    <x:definedName name="JUILLET" localSheetId="2">'2024'!$I$3</x:definedName>
    <x:definedName name="JUILLET" localSheetId="3">'2025'!$I$3</x:definedName>
    <x:definedName name="JUILLET">#REF!</x:definedName>
    <x:definedName name="JUIN" localSheetId="0">'2022'!$H$3</x:definedName>
    <x:definedName name="JUIN" localSheetId="1">'2023'!$H$3</x:definedName>
    <x:definedName name="JUIN" localSheetId="2">'2024'!$H$3</x:definedName>
    <x:definedName name="JUIN" localSheetId="3">'2025'!$H$3</x:definedName>
    <x:definedName name="JUIN">#REF!</x:definedName>
    <x:definedName name="MAI" localSheetId="0">'2022'!$G$3</x:definedName>
    <x:definedName name="MAI" localSheetId="1">'2023'!$G$3</x:definedName>
    <x:definedName name="MAI" localSheetId="2">'2024'!$G$3</x:definedName>
    <x:definedName name="MAI" localSheetId="3">'2025'!$G$3</x:definedName>
    <x:definedName name="MAI">#REF!</x:definedName>
    <x:definedName name="MARS" localSheetId="0">'2022'!$E$3</x:definedName>
    <x:definedName name="MARS" localSheetId="1">'2023'!$E$3</x:definedName>
    <x:definedName name="MARS" localSheetId="2">'2024'!$E$3</x:definedName>
    <x:definedName name="MARS" localSheetId="3">'2025'!$E$3</x:definedName>
    <x:definedName name="MARS">#REF!</x:definedName>
    <x:definedName name="MOIS" localSheetId="0">'2022'!$B$3</x:definedName>
    <x:definedName name="MOIS" localSheetId="1">'2023'!$B$3</x:definedName>
    <x:definedName name="MOIS" localSheetId="2">'2024'!$B$3</x:definedName>
    <x:definedName name="MOIS" localSheetId="3">'2025'!$B$3</x:definedName>
    <x:definedName name="MOIS">#REF!</x:definedName>
    <x:definedName name="NOMBRE_KM" localSheetId="3">'2025'!#REF!</x:definedName>
    <x:definedName name="NOMBRE_KM">'2024'!$B$30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 localSheetId="3">'2025'!$M$3</x:definedName>
    <x:definedName name="NOVEMBRE">#REF!</x:definedName>
    <x:definedName name="OCTOBRE" localSheetId="0">'2022'!$L$3</x:definedName>
    <x:definedName name="OCTOBRE" localSheetId="1">'2023'!$L$3</x:definedName>
    <x:definedName name="OCTOBRE" localSheetId="2">'2024'!$L$3</x:definedName>
    <x:definedName name="OCTOBRE" localSheetId="3">'2025'!$L$3</x:definedName>
    <x:definedName name="OCTOBRE">#REF!</x:definedName>
    <x:definedName name="REPAS" localSheetId="0">'2022'!$B$5</x:definedName>
    <x:definedName name="REPAS" localSheetId="1">'2023'!$B$5</x:definedName>
    <x:definedName name="REPAS" localSheetId="2">'2024'!$B$5</x:definedName>
    <x:definedName name="REPAS" localSheetId="3">'2025'!$B$5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 localSheetId="3">'2025'!$B$7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 localSheetId="3">'2025'!$B$6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 localSheetId="3">'2025'!$B$8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 localSheetId="2">'2024'!$K$3</x:definedName>
    <x:definedName name="SEPTEMBRE" localSheetId="3">'2025'!$K$3</x:definedName>
    <x:definedName name="SEPTEMBRE">#REF!</x:definedName>
    <x:definedName name="SOLDE" localSheetId="0">'2022'!$B$26</x:definedName>
    <x:definedName name="SOLDE" localSheetId="1">'2023'!$B$27</x:definedName>
    <x:definedName name="SOLDE" localSheetId="2">'2024'!$B$28</x:definedName>
    <x:definedName name="SOLDE" localSheetId="3">'2025'!$B$27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 localSheetId="3">'2025'!$B$21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 localSheetId="3">'2025'!#REF!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 localSheetId="3">'2025'!$B$23</x:definedName>
    <x:definedName name="SORTIES_CHARGES_SOCIALES_PATRONALES">#REF!</x:definedName>
    <x:definedName name="SORTIES_FRAIS_KM" localSheetId="3">'2025'!#REF!</x:definedName>
    <x:definedName name="SORTIES_FRAIS_KM">'2024'!$B$24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 localSheetId="3">'2025'!#REF!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 localSheetId="3">'2025'!#REF!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 localSheetId="3">'2025'!$B$22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 localSheetId="3">'2025'!$P$3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 localSheetId="3">'2025'!$B$19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 localSheetId="2">'2024'!$B$26</x:definedName>
    <x:definedName name="TOTAL_SORTIES" localSheetId="3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<sst xmlns="http://schemas.openxmlformats.org/spreadsheetml/2006/main" count="146" uniqueCount="45">
  <si>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</si>
  <si>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</si>
  <si>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</si>
  <si>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</si>
  <si>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</si>
  <si>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</si>
  <si>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</si>
  <si>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</si>
  <si>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</si>
  <si>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</si>
  <si>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</si>
  <si>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</si>
  <si>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</si>
  <si>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</si>
  <si>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</si>
  <si>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</si>
  <si>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</si>
  <si>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</si>
  <si>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</si>
  <si>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</si>
  <si>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</si>
  <si>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</si>
  <si>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</si>
  <si>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</si>
  <si>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</si>
  <si>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</si>
  <si>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</si>
  <si>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</si>
  <si>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</si>
  <si>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</si>
  <si>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</si>
  <si>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</si>
  <si>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</si>
  <si>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</si>
  <si>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</si>
  <si>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</si>
  <si>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</si>
  <si>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</si>
  <si>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(Décembre 2022)</t>
  </si>
  <si>
    <t>Achat HT</t>
  </si>
  <si>
    <t xml:space="preserve">Frais KM </t>
  </si>
  <si>
    <t>Nombre de km</t>
  </si>
  <si>
    <t xml:space="preserve">Frais km </t>
  </si>
  <si>
    <t>Achat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</si>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</sst>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4" fontId="4" fillId="11" borderId="1" xfId="0" applyNumberFormat="1" applyFont="1" applyFill="1" applyBorder="1"/>
    <x:xf numFmtId="4" fontId="1" fillId="11" borderId="1" xfId="0" applyNumberFormat="1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G29" sqref="G29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/>
      <x:c r="J6" s="33"/>
      <x:c r="K6" s="33"/>
      <x:c r="L6" s="33"/>
      <x:c r="M6" s="33"/>
      <x:c r="N6" s="33">
        <x:v>17</x:v>
      </x:c>
      <x:c r="O6" s="31"/>
      <x:c r="P6" s="52">
        <x:f>SUM(C6:N6)</x:f>
        <x:v>17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/>
      <x:c r="N7" s="33">
        <x:v>17</x:v>
      </x:c>
      <x:c r="O7" s="31"/>
      <x:c r="P7" s="52">
        <x:f>SUM(C7:N7)</x:f>
        <x:v>17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0</x:v>
      </x:c>
      <x:c r="M8" s="32">
        <x:f t="shared" si="0"/>
        <x:v>0</x:v>
      </x:c>
      <x:c r="N8" s="32">
        <x:f t="shared" si="0"/>
        <x:v>0</x:v>
      </x:c>
      <x:c r="O8" s="31"/>
      <x:c r="P8" s="52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/>
      <x:c r="N11" s="10">
        <x:v>17</x:v>
      </x:c>
      <x:c r="P11" s="53">
        <x:f>SUM(C11:N11)</x:f>
        <x:v>17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/>
      <x:c r="N17" s="9">
        <x:f>N11*Params!$C$5*(1-Params!$C$3)-Params!$C$4</x:f>
        <x:v>8996.2000000000007</x:v>
      </x:c>
      <x:c r="O17" s="4"/>
      <x:c r="P17" s="37">
        <x:f>SUM(C17:N17)</x:f>
        <x:v>8996.2000000000007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0</x:v>
      </x:c>
      <x:c r="N19" s="25">
        <x:f t="shared" si="1"/>
        <x:v>8996.2000000000007</x:v>
      </x:c>
      <x:c r="O19" s="5"/>
      <x:c r="P19" s="38">
        <x:f>SUM(C19:O19)</x:f>
        <x:v>8996.2000000000007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/>
      <x:c r="M22" s="9"/>
      <x:c r="N22" s="9">
        <x:v>5018.84</x:v>
      </x:c>
      <x:c r="O22" s="4"/>
      <x:c r="P22" s="39">
        <x:f>SUM(C22:N22)</x:f>
        <x:v>5018.84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/>
      <x:c r="M23" s="9"/>
      <x:c r="N23" s="9">
        <x:f>978.04+1956.74</x:f>
        <x:v>2934.7799999999997</x:v>
      </x:c>
      <x:c r="O23" s="4"/>
      <x:c r="P23" s="39">
        <x:f>SUM(C23:N23)</x:f>
        <x:v>2934.7799999999997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0</x:v>
      </x:c>
      <x:c r="M24" s="40">
        <x:f t="shared" si="2"/>
        <x:v>0</x:v>
      </x:c>
      <x:c r="N24" s="40">
        <x:f t="shared" si="2"/>
        <x:v>7953.62</x:v>
      </x:c>
      <x:c r="O24" s="4"/>
      <x:c r="P24" s="41">
        <x:f>SUM(C24:N24)</x:f>
        <x:v>7953.62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0</x:v>
      </x:c>
      <x:c r="M26" s="44">
        <x:f t="shared" si="3"/>
        <x:v>0</x:v>
      </x:c>
      <x:c r="N26" s="44">
        <x:f t="shared" si="3"/>
        <x:v>1042.5800000000008</x:v>
      </x:c>
      <x:c r="P26" s="54">
        <x:f>SUM(C26:O26)</x:f>
        <x:v>1042.5800000000008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topLeftCell="A4" workbookViewId="0">
      <x:selection activeCell="E25" sqref="E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3">
      <x:c r="B7" s="8" t="s">
        <x:v>20</x:v>
      </x:c>
      <x:c r="C7" s="33">
        <x:v>22</x:v>
      </x:c>
      <x:c r="D7" s="33">
        <x:v>20</x:v>
      </x:c>
      <x:c r="E7" s="33">
        <x:v>16</x:v>
      </x:c>
      <x:c r="F7" s="33">
        <x:v>19</x:v>
      </x:c>
      <x:c r="G7" s="33">
        <x:v>14</x:v>
      </x:c>
      <x:c r="H7" s="33">
        <x:v>17</x:v>
      </x:c>
      <x:c r="I7" s="33">
        <x:v>15</x:v>
      </x:c>
      <x:c r="J7" s="33">
        <x:v>20</x:v>
      </x:c>
      <x:c r="K7" s="33">
        <x:v>21</x:v>
      </x:c>
      <x:c r="L7" s="33">
        <x:v>22</x:v>
      </x:c>
      <x:c r="M7" s="33">
        <x:v>21</x:v>
      </x:c>
      <x:c r="N7" s="33">
        <x:v>20</x:v>
      </x:c>
      <x:c r="O7" s="31"/>
      <x:c r="P7" s="52">
        <x:f>SUM(C7:N7)</x:f>
        <x:v>227</x:v>
      </x:c>
    </x:row>
    <x:row r="8" spans="2:16" x14ac:dyDescent="0.3">
      <x:c r="B8" s="16" t="s">
        <x:v>21</x:v>
      </x:c>
      <x:c r="C8" s="32">
        <x:f t="shared" ref="C8:N8" si="0">C7-C6</x:f>
        <x:v>3</x:v>
      </x:c>
      <x:c r="D8" s="32">
        <x:f t="shared" si="0"/>
        <x:v>1</x:v>
      </x:c>
      <x:c r="E8" s="32">
        <x:f t="shared" si="0"/>
        <x:v>-3</x:v>
      </x:c>
      <x:c r="F8" s="32">
        <x:f t="shared" si="0"/>
        <x:v>0</x:v>
      </x:c>
      <x:c r="G8" s="32">
        <x:f t="shared" si="0"/>
        <x:v>-5</x:v>
      </x:c>
      <x:c r="H8" s="32">
        <x:f t="shared" si="0"/>
        <x:v>-2</x:v>
      </x:c>
      <x:c r="I8" s="32">
        <x:f t="shared" si="0"/>
        <x:v>-4</x:v>
      </x:c>
      <x:c r="J8" s="32">
        <x:f t="shared" si="0"/>
        <x:v>1</x:v>
      </x:c>
      <x:c r="K8" s="32">
        <x:f t="shared" si="0"/>
        <x:v>2</x:v>
      </x:c>
      <x:c r="L8" s="32">
        <x:f t="shared" si="0"/>
        <x:v>3</x:v>
      </x:c>
      <x:c r="M8" s="32">
        <x:f t="shared" si="0"/>
        <x:v>2</x:v>
      </x:c>
      <x:c r="N8" s="32">
        <x:f t="shared" si="0"/>
        <x:v>1</x:v>
      </x:c>
      <x:c r="O8" s="31"/>
      <x:c r="P8" s="52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20</x:v>
      </x:c>
      <x:c r="E11" s="10">
        <x:v>16</x:v>
      </x:c>
      <x:c r="F11" s="10">
        <x:v>19</x:v>
      </x:c>
      <x:c r="G11" s="10">
        <x:v>14</x:v>
      </x:c>
      <x:c r="H11" s="10">
        <x:v>17</x:v>
      </x:c>
      <x:c r="I11" s="10">
        <x:v>15</x:v>
      </x:c>
      <x:c r="J11" s="10">
        <x:v>20</x:v>
      </x:c>
      <x:c r="K11" s="10">
        <x:v>21</x:v>
      </x:c>
      <x:c r="L11" s="10">
        <x:v>22</x:v>
      </x:c>
      <x:c r="M11" s="10">
        <x:v>21</x:v>
      </x:c>
      <x:c r="N11" s="10">
        <x:v>20</x:v>
      </x:c>
      <x:c r="P11" s="53">
        <x:f>SUM(C11:N11)</x:f>
        <x:v>227</x:v>
      </x:c>
    </x:row>
    <x:row r="12" spans="2:16" x14ac:dyDescent="0.3">
      <x:c r="B12" s="8" t="s">
        <x:v>15</x:v>
      </x:c>
      <x:c r="C12" s="11"/>
      <x:c r="D12" s="11"/>
      <x:c r="E12" s="11">
        <x:v>7</x:v>
      </x:c>
      <x:c r="F12" s="11"/>
      <x:c r="G12" s="11">
        <x:v>5</x:v>
      </x:c>
      <x:c r="H12" s="11">
        <x:v>5</x:v>
      </x:c>
      <x:c r="I12" s="11">
        <x:v>5</x:v>
      </x:c>
      <x:c r="J12" s="11">
        <x:v>0</x:v>
      </x:c>
      <x:c r="K12" s="11"/>
      <x:c r="L12" s="11"/>
      <x:c r="M12" s="11"/>
      <x:c r="N12" s="11"/>
      <x:c r="P12" s="53">
        <x:f>SUM(C12:N12)</x:f>
        <x:v>22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>
        <x:v>2</x:v>
      </x:c>
      <x:c r="K13" s="11"/>
      <x:c r="L13" s="11"/>
      <x:c r="M13" s="11"/>
      <x:c r="N13" s="11"/>
      <x:c r="P13" s="53">
        <x:f>SUM(C13:N13)</x:f>
        <x:v>2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11664.2</x:v>
      </x:c>
      <x:c r="D17" s="9">
        <x:f>D11*Params!$C$5*(1-Params!$C$3)-Params!$C$4</x:f>
        <x:v>10597</x:v>
      </x:c>
      <x:c r="E17" s="9">
        <x:f>E11*Params!$C$5*(1-Params!$C$3)-Params!$C$4</x:f>
        <x:v>8462.6</x:v>
      </x:c>
      <x:c r="F17" s="9">
        <x:f>F11*Params!$C$5*(1-Params!$C$3)-Params!$C$4</x:f>
        <x:v>10063.4</x:v>
      </x:c>
      <x:c r="G17" s="9">
        <x:f>G11*Params!$C$5*(1-Params!$C$3)-Params!$C$4</x:f>
        <x:v>7395.4000000000005</x:v>
      </x:c>
      <x:c r="H17" s="9">
        <x:f>H11*Params!$C$5*(1-Params!$C$3)-Params!$C$4</x:f>
        <x:v>8996.2000000000007</x:v>
      </x:c>
      <x:c r="I17" s="9">
        <x:f>I11*Params!$C$5*(1-Params!$C$3)-Params!$C$4</x:f>
        <x:v>7929</x:v>
      </x:c>
      <x:c r="J17" s="9">
        <x:f>J11*Params!$C$5*(1-Params!$C$3)-Params!$C$4</x:f>
        <x:v>10597</x:v>
      </x:c>
      <x:c r="K17" s="9">
        <x:f>K11*Params!$C$5*(1-Params!$C$3)-Params!$C$4</x:f>
        <x:v>11130.6</x:v>
      </x:c>
      <x:c r="L17" s="9">
        <x:f>L11*Params!$C$5*(1-Params!$C$3)-Params!$C$4</x:f>
        <x:v>11664.2</x:v>
      </x:c>
      <x:c r="M17" s="9">
        <x:f>M11*Params!$C$5*(1-Params!$C$3)-Params!$C$4</x:f>
        <x:v>11130.6</x:v>
      </x:c>
      <x:c r="N17" s="9">
        <x:f>N11*Params!$C$5*(1-Params!$C$3)-Params!$C$4</x:f>
        <x:v>10597</x:v>
      </x:c>
      <x:c r="O17" s="4"/>
      <x:c r="P17" s="37">
        <x:f>SUM(C17:N17)</x:f>
        <x:v>120227.20000000001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11664.2</x:v>
      </x:c>
      <x:c r="D19" s="25">
        <x:f t="shared" si="1"/>
        <x:v>10597</x:v>
      </x:c>
      <x:c r="E19" s="25">
        <x:f t="shared" si="1"/>
        <x:v>8462.6</x:v>
      </x:c>
      <x:c r="F19" s="25">
        <x:f t="shared" si="1"/>
        <x:v>10063.4</x:v>
      </x:c>
      <x:c r="G19" s="25">
        <x:f t="shared" si="1"/>
        <x:v>7395.4000000000005</x:v>
      </x:c>
      <x:c r="H19" s="25">
        <x:f t="shared" si="1"/>
        <x:v>8996.2000000000007</x:v>
      </x:c>
      <x:c r="I19" s="25">
        <x:f t="shared" si="1"/>
        <x:v>7929</x:v>
      </x:c>
      <x:c r="J19" s="25">
        <x:f t="shared" si="1"/>
        <x:v>10597</x:v>
      </x:c>
      <x:c r="K19" s="25">
        <x:f t="shared" si="1"/>
        <x:v>11130.6</x:v>
      </x:c>
      <x:c r="L19" s="25">
        <x:f t="shared" si="1"/>
        <x:v>11664.2</x:v>
      </x:c>
      <x:c r="M19" s="25">
        <x:f t="shared" si="1"/>
        <x:v>11130.6</x:v>
      </x:c>
      <x:c r="N19" s="25">
        <x:f t="shared" si="1"/>
        <x:v>10597</x:v>
      </x:c>
      <x:c r="O19" s="5"/>
      <x:c r="P19" s="38">
        <x:f>SUM(C19:N19)</x:f>
        <x:v>120227.20000000001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6367.29</x:v>
      </x:c>
      <x:c r="D22" s="9">
        <x:v>6367.29</x:v>
      </x:c>
      <x:c r="E22" s="9">
        <x:v>6367.29</x:v>
      </x:c>
      <x:c r="F22" s="9">
        <x:v>6367.29</x:v>
      </x:c>
      <x:c r="G22" s="9">
        <x:v>6367.29</x:v>
      </x:c>
      <x:c r="H22" s="9">
        <x:v>6367.29</x:v>
      </x:c>
      <x:c r="I22" s="9">
        <x:v>6367.29</x:v>
      </x:c>
      <x:c r="J22" s="9">
        <x:v>5823.27</x:v>
      </x:c>
      <x:c r="K22" s="9">
        <x:v>6367.29</x:v>
      </x:c>
      <x:c r="L22" s="9">
        <x:v>6367.29</x:v>
      </x:c>
      <x:c r="M22" s="9">
        <x:v>6367.29</x:v>
      </x:c>
      <x:c r="N22" s="9">
        <x:v>6367.29</x:v>
      </x:c>
      <x:c r="O22" s="4"/>
      <x:c r="P22" s="39">
        <x:f>SUM(C22:N22)</x:f>
        <x:v>75863.459999999992</x:v>
      </x:c>
    </x:row>
    <x:row r="23" spans="2:16" x14ac:dyDescent="0.3">
      <x:c r="B23" s="8" t="s">
        <x:v>8</x:v>
      </x:c>
      <x:c r="C23" s="9">
        <x:f>1236.86+2473.75</x:f>
        <x:v>3710.6099999999997</x:v>
      </x:c>
      <x:c r="D23" s="9">
        <x:f>1236.86+2473.75</x:f>
        <x:v>3710.6099999999997</x:v>
      </x:c>
      <x:c r="E23" s="9">
        <x:f>1236.86+2473.75</x:f>
        <x:v>3710.6099999999997</x:v>
      </x:c>
      <x:c r="F23" s="9">
        <x:f>1236.86+2492.17</x:f>
        <x:v>3729.0299999999997</x:v>
      </x:c>
      <x:c r="G23" s="9">
        <x:f>1236.86+2476.78</x:f>
        <x:v>3713.6400000000003</x:v>
      </x:c>
      <x:c r="H23" s="9">
        <x:f>1236.86+2488.4</x:f>
        <x:v>3725.26</x:v>
      </x:c>
      <x:c r="I23" s="9">
        <x:f>1236.86+2488.4</x:f>
        <x:v>3725.26</x:v>
      </x:c>
      <x:c r="J23" s="9">
        <x:f>1129.56+2270.8</x:f>
        <x:v>3400.36</x:v>
      </x:c>
      <x:c r="K23" s="9">
        <x:f>1236.86+2475.26</x:f>
        <x:v>3712.12</x:v>
      </x:c>
      <x:c r="L23" s="9">
        <x:f>1236.86+2475.26</x:f>
        <x:v>3712.12</x:v>
      </x:c>
      <x:c r="M23" s="9">
        <x:f>1236.86+2475.26</x:f>
        <x:v>3712.12</x:v>
      </x:c>
      <x:c r="N23" s="9">
        <x:f>1236.86+2475.26</x:f>
        <x:v>3712.12</x:v>
      </x:c>
      <x:c r="O23" s="4"/>
      <x:c r="P23" s="39">
        <x:f>SUM(C23:N23)</x:f>
        <x:v>44273.860000000008</x:v>
      </x:c>
    </x:row>
    <x:row r="24" spans="2:16" x14ac:dyDescent="0.3">
      <x:c r="B24" s="60" t="s">
        <x:v>39</x:v>
      </x:c>
      <x:c r="C24" s="61"/>
      <x:c r="D24" s="61"/>
      <x:c r="E24" s="61">
        <x:v>486</x:v>
      </x:c>
      <x:c r="F24" s="61"/>
      <x:c r="G24" s="61"/>
      <x:c r="H24" s="61"/>
      <x:c r="I24" s="61"/>
      <x:c r="J24" s="61"/>
      <x:c r="K24" s="61"/>
      <x:c r="L24" s="61"/>
      <x:c r="M24" s="61"/>
      <x:c r="N24" s="61"/>
      <x:c r="O24" s="4"/>
      <x:c r="P24" s="39">
        <x:f>SUM(C24:N24)</x:f>
        <x:v>486</x:v>
      </x:c>
    </x:row>
    <x:row r="25" spans="2:16" x14ac:dyDescent="0.3">
      <x:c r="B25" s="7" t="s">
        <x:v>3</x:v>
      </x:c>
      <x:c r="C25" s="40">
        <x:f t="shared" ref="C25:N25" si="2">SUM(C22:C24)</x:f>
        <x:v>10077.9</x:v>
      </x:c>
      <x:c r="D25" s="40">
        <x:f t="shared" si="2"/>
        <x:v>10077.9</x:v>
      </x:c>
      <x:c r="E25" s="40">
        <x:f t="shared" si="2"/>
        <x:v>10563.9</x:v>
      </x:c>
      <x:c r="F25" s="40">
        <x:f t="shared" si="2"/>
        <x:v>10096.32</x:v>
      </x:c>
      <x:c r="G25" s="40">
        <x:f t="shared" si="2"/>
        <x:v>10080.93</x:v>
      </x:c>
      <x:c r="H25" s="40">
        <x:f t="shared" si="2"/>
        <x:v>10092.549999999999</x:v>
      </x:c>
      <x:c r="I25" s="40">
        <x:f t="shared" si="2"/>
        <x:v>10092.549999999999</x:v>
      </x:c>
      <x:c r="J25" s="40">
        <x:f t="shared" si="2"/>
        <x:v>9223.630000000001</x:v>
      </x:c>
      <x:c r="K25" s="40">
        <x:f t="shared" si="2"/>
        <x:v>10079.41</x:v>
      </x:c>
      <x:c r="L25" s="40">
        <x:f t="shared" si="2"/>
        <x:v>10079.41</x:v>
      </x:c>
      <x:c r="M25" s="40">
        <x:f t="shared" si="2"/>
        <x:v>10079.41</x:v>
      </x:c>
      <x:c r="N25" s="40">
        <x:f t="shared" si="2"/>
        <x:v>10079.41</x:v>
      </x:c>
      <x:c r="O25" s="4"/>
      <x:c r="P25" s="41">
        <x:f>SUM(C25:N25)</x:f>
        <x:v>120623.32000000002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3">C19-C25</x:f>
        <x:v>1586.3000000000011</x:v>
      </x:c>
      <x:c r="D27" s="44">
        <x:f t="shared" si="3"/>
        <x:v>519.10000000000036</x:v>
      </x:c>
      <x:c r="E27" s="44">
        <x:f t="shared" si="3"/>
        <x:v>-2101.2999999999993</x:v>
      </x:c>
      <x:c r="F27" s="44">
        <x:f t="shared" si="3"/>
        <x:v>-32.920000000000073</x:v>
      </x:c>
      <x:c r="G27" s="44">
        <x:f t="shared" si="3"/>
        <x:v>-2685.5299999999997</x:v>
      </x:c>
      <x:c r="H27" s="44">
        <x:f t="shared" si="3"/>
        <x:v>-1096.3499999999985</x:v>
      </x:c>
      <x:c r="I27" s="44">
        <x:f t="shared" si="3"/>
        <x:v>-2163.5499999999993</x:v>
      </x:c>
      <x:c r="J27" s="44">
        <x:f t="shared" si="3"/>
        <x:v>1373.369999999999</x:v>
      </x:c>
      <x:c r="K27" s="44">
        <x:f t="shared" si="3"/>
        <x:v>1051.1900000000005</x:v>
      </x:c>
      <x:c r="L27" s="44">
        <x:f t="shared" si="3"/>
        <x:v>1584.7900000000009</x:v>
      </x:c>
      <x:c r="M27" s="44">
        <x:f t="shared" si="3"/>
        <x:v>1051.1900000000005</x:v>
      </x:c>
      <x:c r="N27" s="44">
        <x:f t="shared" si="3"/>
        <x:v>517.59000000000015</x:v>
      </x:c>
      <x:c r="P27" s="54">
        <x:f>SUM(C27:N27)</x:f>
        <x:v>-396.11999999999443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2C1D03DF-7E60-4BBA-99B5-AC7F1D680874}" mc:Ignorable="x14ac xr xr2 xr3">
  <x:dimension ref="B1:P31"/>
  <x:sheetViews>
    <x:sheetView workbookViewId="0">
      <x:selection activeCell="L26" sqref="L26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5" t="s">
        <x:v>9</x:v>
      </x:c>
    </x:row>
    <x:row r="2" spans="2:16" x14ac:dyDescent="0.3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3">
      <x:c r="B7" s="8" t="s">
        <x:v>20</x:v>
      </x:c>
      <x:c r="C7" s="33">
        <x:v>18</x:v>
      </x:c>
      <x:c r="D7" s="33">
        <x:v>19</x:v>
      </x:c>
      <x:c r="E7" s="33">
        <x:v>20</x:v>
      </x:c>
      <x:c r="F7" s="33">
        <x:v>21</x:v>
      </x:c>
      <x:c r="G7" s="33">
        <x:v>17</x:v>
      </x:c>
      <x:c r="H7" s="33">
        <x:v>11</x:v>
      </x:c>
      <x:c r="I7" s="33">
        <x:v>23</x:v>
      </x:c>
      <x:c r="J7" s="33">
        <x:v>16</x:v>
      </x:c>
      <x:c r="K7" s="33">
        <x:v>21</x:v>
      </x:c>
      <x:c r="L7" s="33">
        <x:v>21</x:v>
      </x:c>
      <x:c r="M7" s="33">
        <x:v>19</x:v>
      </x:c>
      <x:c r="N7" s="33">
        <x:v>21</x:v>
      </x:c>
      <x:c r="O7" s="31"/>
      <x:c r="P7" s="52">
        <x:f>SUM(C7:N7)</x:f>
        <x:v>227</x:v>
      </x:c>
    </x:row>
    <x:row r="8" spans="2:16" x14ac:dyDescent="0.3">
      <x:c r="B8" s="16" t="s">
        <x:v>21</x:v>
      </x:c>
      <x:c r="C8" s="32">
        <x:f t="shared" ref="C8:N8" si="0">C7-C6</x:f>
        <x:v>-1</x:v>
      </x:c>
      <x:c r="D8" s="32">
        <x:f t="shared" si="0"/>
        <x:v>0</x:v>
      </x:c>
      <x:c r="E8" s="32">
        <x:f t="shared" si="0"/>
        <x:v>1</x:v>
      </x:c>
      <x:c r="F8" s="32">
        <x:f t="shared" si="0"/>
        <x:v>2</x:v>
      </x:c>
      <x:c r="G8" s="32">
        <x:f t="shared" si="0"/>
        <x:v>-2</x:v>
      </x:c>
      <x:c r="H8" s="32">
        <x:f t="shared" si="0"/>
        <x:v>-8</x:v>
      </x:c>
      <x:c r="I8" s="32">
        <x:f t="shared" si="0"/>
        <x:v>4</x:v>
      </x:c>
      <x:c r="J8" s="32">
        <x:f t="shared" si="0"/>
        <x:v>-3</x:v>
      </x:c>
      <x:c r="K8" s="32">
        <x:f t="shared" si="0"/>
        <x:v>2</x:v>
      </x:c>
      <x:c r="L8" s="32">
        <x:f t="shared" si="0"/>
        <x:v>2</x:v>
      </x:c>
      <x:c r="M8" s="32">
        <x:f t="shared" si="0"/>
        <x:v>0</x:v>
      </x:c>
      <x:c r="N8" s="32">
        <x:f t="shared" si="0"/>
        <x:v>2</x:v>
      </x:c>
      <x:c r="O8" s="31"/>
      <x:c r="P8" s="52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18</x:v>
      </x:c>
      <x:c r="D11" s="10">
        <x:v>19</x:v>
      </x:c>
      <x:c r="E11" s="10">
        <x:v>20.5</x:v>
      </x:c>
      <x:c r="F11" s="10">
        <x:v>21</x:v>
      </x:c>
      <x:c r="G11" s="10">
        <x:v>17</x:v>
      </x:c>
      <x:c r="H11" s="10">
        <x:v>11</x:v>
      </x:c>
      <x:c r="I11" s="10">
        <x:v>23</x:v>
      </x:c>
      <x:c r="J11" s="10">
        <x:v>16</x:v>
      </x:c>
      <x:c r="K11" s="10">
        <x:v>21</x:v>
      </x:c>
      <x:c r="L11" s="10">
        <x:v>21</x:v>
      </x:c>
      <x:c r="M11" s="10">
        <x:v>19</x:v>
      </x:c>
      <x:c r="N11" s="10">
        <x:v>21</x:v>
      </x:c>
      <x:c r="P11" s="53">
        <x:f>SUM(C11:N11)</x:f>
        <x:v>227.5</x:v>
      </x:c>
    </x:row>
    <x:row r="12" spans="2:16" x14ac:dyDescent="0.3">
      <x:c r="B12" s="8" t="s">
        <x:v>15</x:v>
      </x:c>
      <x:c r="C12" s="11">
        <x:v>4</x:v>
      </x:c>
      <x:c r="D12" s="11">
        <x:v>2</x:v>
      </x:c>
      <x:c r="E12" s="11">
        <x:v>0.5</x:v>
      </x:c>
      <x:c r="F12" s="11"/>
      <x:c r="G12" s="11">
        <x:v>2</x:v>
      </x:c>
      <x:c r="H12" s="11">
        <x:v>9</x:v>
      </x:c>
      <x:c r="I12" s="11"/>
      <x:c r="J12" s="11">
        <x:v>5</x:v>
      </x:c>
      <x:c r="K12" s="11"/>
      <x:c r="L12" s="11">
        <x:v>2</x:v>
      </x:c>
      <x:c r="M12" s="11"/>
      <x:c r="N12" s="11"/>
      <x:c r="P12" s="53">
        <x:f>SUM(C12:N12)</x:f>
        <x:v>24.5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9529.8000000000011</x:v>
      </x:c>
      <x:c r="D17" s="9">
        <x:f>D11*Params!$C$5*(1-Params!$C$3)-Params!$C$4</x:f>
        <x:v>10063.4</x:v>
      </x:c>
      <x:c r="E17" s="9">
        <x:f>E11*Params!$C$5*(1-Params!$C$3)-Params!$C$4</x:f>
        <x:v>10863.800000000001</x:v>
      </x:c>
      <x:c r="F17" s="9">
        <x:f>F11*Params!$C$5*(1-Params!$C$3)-Params!$C$4</x:f>
        <x:v>11130.6</x:v>
      </x:c>
      <x:c r="G17" s="9">
        <x:f>G11*Params!$C$5*(1-Params!$C$3)-Params!$C$4</x:f>
        <x:v>8996.2000000000007</x:v>
      </x:c>
      <x:c r="H17" s="9">
        <x:f>H11*Params!$C$5*(1-Params!$C$3)-Params!$C$4</x:f>
        <x:v>5794.6</x:v>
      </x:c>
      <x:c r="I17" s="9">
        <x:f>I11*Params!$C$5*(1-Params!$C$3)-Params!$C$4</x:f>
        <x:v>12197.800000000001</x:v>
      </x:c>
      <x:c r="J17" s="9">
        <x:f>J11*Params!$C$5*(1-Params!$C$3)-Params!$C$4</x:f>
        <x:v>8462.6</x:v>
      </x:c>
      <x:c r="K17" s="9">
        <x:f>K11*Params!$C$5*(1-Params!$C$3)-Params!$C$4</x:f>
        <x:v>11130.6</x:v>
      </x:c>
      <x:c r="L17" s="9">
        <x:f>L11*Params!$C$5*(1-Params!$C$3)-Params!$C$4</x:f>
        <x:v>11130.6</x:v>
      </x:c>
      <x:c r="M17" s="9">
        <x:f>M11*Params!$C$5*(1-Params!$C$3)-Params!$C$4</x:f>
        <x:v>10063.4</x:v>
      </x:c>
      <x:c r="N17" s="9">
        <x:f>N11*Params!$C$5*(1-Params!$C$3)-Params!$C$4</x:f>
        <x:v>11130.6</x:v>
      </x:c>
      <x:c r="O17" s="4"/>
      <x:c r="P17" s="37">
        <x:f>SUM(C17:N17)</x:f>
        <x:v>120494.00000000001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9529.8000000000011</x:v>
      </x:c>
      <x:c r="D19" s="25">
        <x:f t="shared" si="1"/>
        <x:v>10063.4</x:v>
      </x:c>
      <x:c r="E19" s="25">
        <x:f t="shared" si="1"/>
        <x:v>10863.800000000001</x:v>
      </x:c>
      <x:c r="F19" s="25">
        <x:f t="shared" si="1"/>
        <x:v>11130.6</x:v>
      </x:c>
      <x:c r="G19" s="25">
        <x:f t="shared" si="1"/>
        <x:v>8996.2000000000007</x:v>
      </x:c>
      <x:c r="H19" s="25">
        <x:f t="shared" si="1"/>
        <x:v>5794.6</x:v>
      </x:c>
      <x:c r="I19" s="25">
        <x:f t="shared" si="1"/>
        <x:v>12197.800000000001</x:v>
      </x:c>
      <x:c r="J19" s="25">
        <x:f t="shared" si="1"/>
        <x:v>8462.6</x:v>
      </x:c>
      <x:c r="K19" s="25">
        <x:f t="shared" si="1"/>
        <x:v>11130.6</x:v>
      </x:c>
      <x:c r="L19" s="25">
        <x:f t="shared" si="1"/>
        <x:v>11130.6</x:v>
      </x:c>
      <x:c r="M19" s="25">
        <x:f t="shared" si="1"/>
        <x:v>10063.4</x:v>
      </x:c>
      <x:c r="N19" s="25">
        <x:f t="shared" si="1"/>
        <x:v>11130.6</x:v>
      </x:c>
      <x:c r="O19" s="5"/>
      <x:c r="P19" s="38">
        <x:f>SUM(C19:O19)</x:f>
        <x:v>120494.00000000001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6360.65</x:v>
      </x:c>
      <x:c r="D22" s="9">
        <x:v>6360.65</x:v>
      </x:c>
      <x:c r="E22" s="9">
        <x:v>6360.65</x:v>
      </x:c>
      <x:c r="F22" s="9">
        <x:v>5750.9</x:v>
      </x:c>
      <x:c r="G22" s="9">
        <x:v>5750.9</x:v>
      </x:c>
      <x:c r="H22" s="9">
        <x:v>5750.9</x:v>
      </x:c>
      <x:c r="I22" s="9">
        <x:v>6519.51</x:v>
      </x:c>
      <x:c r="J22" s="9">
        <x:v>5966.54</x:v>
      </x:c>
      <x:c r="K22" s="9">
        <x:v>5966.54</x:v>
      </x:c>
      <x:c r="L22" s="9">
        <x:v>5966.54</x:v>
      </x:c>
      <x:c r="M22" s="9">
        <x:v>5966.54</x:v>
      </x:c>
      <x:c r="N22" s="9">
        <x:v>5966.54</x:v>
      </x:c>
      <x:c r="O22" s="4"/>
      <x:c r="P22" s="39">
        <x:f>SUM(C22:N22)</x:f>
        <x:v>72686.86</x:v>
      </x:c>
    </x:row>
    <x:row r="23" spans="2:16" x14ac:dyDescent="0.3">
      <x:c r="B23" s="8" t="s">
        <x:v>8</x:v>
      </x:c>
      <x:c r="C23" s="9">
        <x:f>1250.35+2492.72</x:f>
        <x:v>3743.0699999999997</x:v>
      </x:c>
      <x:c r="D23" s="9">
        <x:f>1250.35+2503.25</x:f>
        <x:v>3753.6</x:v>
      </x:c>
      <x:c r="E23" s="9">
        <x:f>1250.35+2497.97</x:f>
        <x:v>3748.3199999999997</x:v>
      </x:c>
      <x:c r="F23" s="9">
        <x:f>1223.15+2398.64</x:f>
        <x:v>3621.79</x:v>
      </x:c>
      <x:c r="G23" s="9">
        <x:f>1223.15+2423.65</x:f>
        <x:v>3646.8</x:v>
      </x:c>
      <x:c r="H23" s="9">
        <x:f>1223.15+2428.07</x:f>
        <x:v>3651.2200000000003</x:v>
      </x:c>
      <x:c r="I23" s="9">
        <x:f>1309.88+2614.9</x:f>
        <x:v>3924.78</x:v>
      </x:c>
      <x:c r="J23" s="9">
        <x:f>1248.59+2479.97</x:f>
        <x:v>3728.5599999999995</x:v>
      </x:c>
      <x:c r="K23" s="9">
        <x:f>1248.59+2491.04</x:f>
        <x:v>3739.63</x:v>
      </x:c>
      <x:c r="L23" s="9">
        <x:f>1248.59+2479.97</x:f>
        <x:v>3728.5599999999995</x:v>
      </x:c>
      <x:c r="M23" s="9">
        <x:f>1248.59+2484.39</x:f>
        <x:v>3732.9799999999996</x:v>
      </x:c>
      <x:c r="N23" s="9">
        <x:f>1248.59+2479.97</x:f>
        <x:v>3728.5599999999995</x:v>
      </x:c>
      <x:c r="O23" s="4"/>
      <x:c r="P23" s="39">
        <x:f>SUM(C23:N23)</x:f>
        <x:v>44747.869999999995</x:v>
      </x:c>
    </x:row>
    <x:row r="24" spans="2:16" x14ac:dyDescent="0.3">
      <x:c r="B24" s="60" t="s">
        <x:v>40</x:v>
      </x:c>
      <x:c r="C24" s="61"/>
      <x:c r="D24" s="61"/>
      <x:c r="E24" s="61"/>
      <x:c r="F24" s="61">
        <x:v>596.44000000000005</x:v>
      </x:c>
      <x:c r="G24" s="61">
        <x:v>501.88</x:v>
      </x:c>
      <x:c r="H24" s="61">
        <x:v>360.04</x:v>
      </x:c>
      <x:c r="I24" s="61">
        <x:v>0</x:v>
      </x:c>
      <x:c r="J24" s="61">
        <x:v>0</x:v>
      </x:c>
      <x:c r="K24" s="61">
        <x:v>0</x:v>
      </x:c>
      <x:c r="L24" s="61">
        <x:v>0</x:v>
      </x:c>
      <x:c r="M24" s="61">
        <x:v>0</x:v>
      </x:c>
      <x:c r="N24" s="61">
        <x:v>0</x:v>
      </x:c>
      <x:c r="O24" s="4"/>
      <x:c r="P24" s="39">
        <x:f>SUM(C24:N24)</x:f>
        <x:v>1458.3600000000001</x:v>
      </x:c>
    </x:row>
    <x:row r="25" spans="2:16" x14ac:dyDescent="0.3">
      <x:c r="B25" s="8" t="s">
        <x:v>43</x:v>
      </x:c>
      <x:c r="C25" s="9"/>
      <x:c r="D25" s="9"/>
      <x:c r="E25" s="9"/>
      <x:c r="F25" s="9"/>
      <x:c r="G25" s="9"/>
      <x:c r="H25" s="9"/>
      <x:c r="I25" s="9"/>
      <x:c r="J25" s="9"/>
      <x:c r="K25" s="9"/>
      <x:c r="L25" s="9">
        <x:v>297.49</x:v>
      </x:c>
      <x:c r="M25" s="9"/>
      <x:c r="N25" s="9"/>
      <x:c r="O25" s="4"/>
      <x:c r="P25" s="39">
        <x:f>SUM(C25:N25)</x:f>
        <x:v>297.49</x:v>
      </x:c>
    </x:row>
    <x:row r="26" spans="2:16" x14ac:dyDescent="0.3">
      <x:c r="B26" s="7" t="s">
        <x:v>3</x:v>
      </x:c>
      <x:c r="C26" s="40">
        <x:f t="shared" ref="C26:N26" si="2">SUM(C22:C24)</x:f>
        <x:v>10103.719999999999</x:v>
      </x:c>
      <x:c r="D26" s="40">
        <x:f t="shared" si="2"/>
        <x:v>10114.25</x:v>
      </x:c>
      <x:c r="E26" s="40">
        <x:f t="shared" si="2"/>
        <x:v>10108.969999999999</x:v>
      </x:c>
      <x:c r="F26" s="40">
        <x:f t="shared" si="2"/>
        <x:v>9969.1299999999992</x:v>
      </x:c>
      <x:c r="G26" s="40">
        <x:f t="shared" si="2"/>
        <x:v>9899.58</x:v>
      </x:c>
      <x:c r="H26" s="40">
        <x:f t="shared" si="2"/>
        <x:v>9762.16</x:v>
      </x:c>
      <x:c r="I26" s="40">
        <x:f t="shared" si="2"/>
        <x:v>10444.290000000001</x:v>
      </x:c>
      <x:c r="J26" s="40">
        <x:f t="shared" si="2"/>
        <x:v>9695.0999999999985</x:v>
      </x:c>
      <x:c r="K26" s="40">
        <x:f t="shared" si="2"/>
        <x:v>9706.17</x:v>
      </x:c>
      <x:c r="L26" s="40">
        <x:f>SUM(L22:L25)</x:f>
        <x:v>9992.5899999999983</x:v>
      </x:c>
      <x:c r="M26" s="40">
        <x:f t="shared" si="2"/>
        <x:v>9699.52</x:v>
      </x:c>
      <x:c r="N26" s="40">
        <x:f t="shared" si="2"/>
        <x:v>9695.0999999999985</x:v>
      </x:c>
      <x:c r="O26" s="4"/>
      <x:c r="P26" s="41">
        <x:f>SUM(C26:N26)</x:f>
        <x:v>119190.58000000002</x:v>
      </x:c>
    </x:row>
    <x:row r="27" spans="2:16" x14ac:dyDescent="0.3">
      <x:c r="B27" s="42"/>
      <x:c r="C27" s="23"/>
      <x:c r="D27" s="23"/>
      <x:c r="E27" s="23"/>
      <x:c r="F27" s="23"/>
      <x:c r="G27" s="23"/>
      <x:c r="H27" s="23"/>
      <x:c r="I27" s="23"/>
      <x:c r="J27" s="23"/>
      <x:c r="K27" s="23"/>
      <x:c r="L27" s="23"/>
      <x:c r="M27" s="23"/>
      <x:c r="N27" s="23"/>
      <x:c r="O27" s="5"/>
    </x:row>
    <x:row r="28" spans="2:16" x14ac:dyDescent="0.3">
      <x:c r="B28" s="43" t="s">
        <x:v>25</x:v>
      </x:c>
      <x:c r="C28" s="44">
        <x:f t="shared" ref="C28:N28" si="3">C19-C26</x:f>
        <x:v>-573.91999999999825</x:v>
      </x:c>
      <x:c r="D28" s="44">
        <x:f t="shared" si="3"/>
        <x:v>-50.850000000000364</x:v>
      </x:c>
      <x:c r="E28" s="44">
        <x:f t="shared" si="3"/>
        <x:v>754.83000000000175</x:v>
      </x:c>
      <x:c r="F28" s="44">
        <x:f t="shared" si="3"/>
        <x:v>1161.4700000000012</x:v>
      </x:c>
      <x:c r="G28" s="44">
        <x:f t="shared" si="3"/>
        <x:v>-903.3799999999992</x:v>
      </x:c>
      <x:c r="H28" s="44">
        <x:f t="shared" si="3"/>
        <x:v>-3967.5599999999995</x:v>
      </x:c>
      <x:c r="I28" s="44">
        <x:f t="shared" si="3"/>
        <x:v>1753.5100000000002</x:v>
      </x:c>
      <x:c r="J28" s="44">
        <x:f t="shared" si="3"/>
        <x:v>-1232.4999999999982</x:v>
      </x:c>
      <x:c r="K28" s="44">
        <x:f t="shared" si="3"/>
        <x:v>1424.4300000000003</x:v>
      </x:c>
      <x:c r="L28" s="44">
        <x:f t="shared" si="3"/>
        <x:v>1138.010000000002</x:v>
      </x:c>
      <x:c r="M28" s="44">
        <x:f t="shared" si="3"/>
        <x:v>363.8799999999992</x:v>
      </x:c>
      <x:c r="N28" s="44">
        <x:f t="shared" si="3"/>
        <x:v>1435.5000000000018</x:v>
      </x:c>
      <x:c r="P28" s="54">
        <x:f>SUM(C28:O28)</x:f>
        <x:v>1303.420000000011</x:v>
      </x:c>
    </x:row>
    <x:row r="30" spans="2:16" x14ac:dyDescent="0.3">
      <x:c r="B30" s="62" t="s">
        <x:v>41</x:v>
      </x:c>
      <x:c r="C30" s="63"/>
      <x:c r="D30" s="63"/>
      <x:c r="E30" s="63"/>
      <x:c r="F30" s="63">
        <x:v>1260</x:v>
      </x:c>
      <x:c r="G30" s="63">
        <x:v>1020</x:v>
      </x:c>
      <x:c r="H30" s="63">
        <x:v>660</x:v>
      </x:c>
      <x:c r="I30" s="63">
        <x:v>0</x:v>
      </x:c>
      <x:c r="J30" s="63">
        <x:v>0</x:v>
      </x:c>
      <x:c r="K30" s="63">
        <x:v>0</x:v>
      </x:c>
      <x:c r="L30" s="63">
        <x:v>0</x:v>
      </x:c>
      <x:c r="M30" s="63">
        <x:v>0</x:v>
      </x:c>
      <x:c r="N30" s="63">
        <x:v>0</x:v>
      </x:c>
      <x:c r="P30" s="64">
        <x:f>SUM(C30:N30)</x:f>
        <x:v>2940</x:v>
      </x:c>
    </x:row>
    <x:row r="31" spans="2:16" x14ac:dyDescent="0.3">
      <x:c r="B31" s="62" t="s">
        <x:v>42</x:v>
      </x:c>
      <x:c r="C31" s="63"/>
      <x:c r="D31" s="63"/>
      <x:c r="E31" s="63"/>
      <x:c r="F31" s="63">
        <x:v>596.44000000000005</x:v>
      </x:c>
      <x:c r="G31" s="63">
        <x:v>501.88</x:v>
      </x:c>
      <x:c r="H31" s="63">
        <x:v>360.04</x:v>
      </x:c>
      <x:c r="I31" s="63">
        <x:v>0</x:v>
      </x:c>
      <x:c r="J31" s="63">
        <x:v>0</x:v>
      </x:c>
      <x:c r="K31" s="63">
        <x:v>0</x:v>
      </x:c>
      <x:c r="L31" s="63">
        <x:v>0</x:v>
      </x:c>
      <x:c r="M31" s="63">
        <x:v>0</x:v>
      </x:c>
      <x:c r="N31" s="63">
        <x:v>0</x:v>
      </x:c>
      <x:c r="P31" s="64">
        <x:f>SUM(C31:N31)</x:f>
        <x:v>1458.3600000000001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FC5910A-1672-4766-BE42-C6D52589E70D}" mc:Ignorable="x14ac xr xr2 xr3">
  <x:dimension ref="B1:P27"/>
  <x:sheetViews>
    <x:sheetView tabSelected="1" workbookViewId="0">
      <x:selection activeCell="E23" sqref="E23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5" t="s">
        <x:v>9</x:v>
      </x:c>
    </x:row>
    <x:row r="2">
      <x:c r="B2" s="66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20</x:v>
      </x:c>
      <x:c r="E7" s="33">
        <x:v>21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21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42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11664.2</x:v>
      </x:c>
      <x:c r="D17" s="9">
        <x:f>D11*Params!$C$5*(1-Params!$C$3)-Params!$C$4</x:f>
        <x:v>10597</x:v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22261.2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22261.2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6247.59</x:v>
      </x:c>
      <x:c r="D22" s="9">
        <x:v>6247.59</x:v>
      </x:c>
      <x:c r="E22" s="9">
        <x:v>6247.59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12495.18</x:v>
      </x:c>
    </x:row>
    <x:row r="23">
      <x:c r="B23" s="8" t="s">
        <x:v>8</x:v>
      </x:c>
      <x:c r="C23" s="9">
        <x:f>1254.5+2486.31</x:f>
        <x:v>3740.81</x:v>
      </x:c>
      <x:c r="D23" s="9">
        <x:f>1254.5+2486.31</x:f>
        <x:v>3740.81</x:v>
      </x:c>
      <x:c r="E23" s="9">
        <x:f>1254.5+2486.31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7481.62</x:v>
      </x:c>
    </x:row>
    <x:row r="24">
      <x:c r="B24" s="8" t="s">
        <x:v>43</x:v>
      </x:c>
      <x:c r="C24" s="9"/>
      <x:c r="D24" s="9"/>
      <x:c r="E24" s="9"/>
      <x:c r="F24" s="9"/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  <x:v>0</x:v>
      </x:c>
    </x:row>
    <x:row r="25">
      <x:c r="B25" s="7" t="s">
        <x:v>3</x:v>
      </x:c>
      <x:c r="C25" s="40">
        <x:f>SUM(C22:C23)</x:f>
        <x:v>9988.4</x:v>
      </x:c>
      <x:c r="D25" s="40">
        <x:f>SUM(D22:D23)</x:f>
        <x:v>9988.4</x:v>
      </x:c>
      <x:c r="E25" s="40">
        <x:f>SUM(E22:E23)</x:f>
      </x:c>
      <x:c r="F25" s="40">
        <x:f>SUM(F22:F23)</x:f>
        <x:v>0</x:v>
      </x:c>
      <x:c r="G25" s="40">
        <x:f>SUM(G22:G23)</x:f>
        <x:v>0</x:v>
      </x:c>
      <x:c r="H25" s="40">
        <x:f>SUM(H22:H23)</x:f>
        <x:v>0</x:v>
      </x:c>
      <x:c r="I25" s="40">
        <x:f>SUM(I22:I23)</x:f>
        <x:v>0</x:v>
      </x:c>
      <x:c r="J25" s="40">
        <x:f>SUM(J22:J23)</x:f>
        <x:v>0</x:v>
      </x:c>
      <x:c r="K25" s="40">
        <x:f>SUM(K22:K23)</x:f>
        <x:v>0</x:v>
      </x:c>
      <x:c r="L25" s="40">
        <x:f>SUM(L22:L24)</x:f>
        <x:v>0</x:v>
      </x:c>
      <x:c r="M25" s="40">
        <x:f>SUM(M22:M23)</x:f>
        <x:v>0</x:v>
      </x:c>
      <x:c r="N25" s="40">
        <x:f>SUM(N22:N23)</x:f>
        <x:v>0</x:v>
      </x:c>
      <x:c r="O25" s="4"/>
      <x:c r="P25" s="41">
        <x:f>SUM(C25:N25)</x:f>
        <x:v>19976.8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  <x:v>1675.800000000001</x:v>
      </x:c>
      <x:c r="D27" s="44">
        <x:f>D19-D25</x:f>
        <x:v>608.6000000000004</x:v>
      </x:c>
      <x:c r="E27" s="44">
        <x:f>E19-E25</x:f>
      </x:c>
      <x:c r="F27" s="44">
        <x:f>F19-F25</x:f>
        <x:v>0</x:v>
      </x:c>
      <x:c r="G27" s="44">
        <x:f>G19-G25</x:f>
        <x:v>0</x:v>
      </x:c>
      <x:c r="H27" s="44">
        <x:f>H19-H25</x:f>
        <x:v>0</x:v>
      </x:c>
      <x:c r="I27" s="44">
        <x:f>I19-I25</x:f>
        <x:v>0</x:v>
      </x:c>
      <x:c r="J27" s="44">
        <x:f>J19-J25</x:f>
        <x:v>0</x:v>
      </x:c>
      <x:c r="K27" s="44">
        <x:f>K19-K25</x:f>
        <x:v>0</x:v>
      </x:c>
      <x:c r="L27" s="44">
        <x:f>L19-L25</x:f>
        <x:v>0</x:v>
      </x:c>
      <x:c r="M27" s="44">
        <x:f>M19-M25</x:f>
        <x:v>0</x:v>
      </x:c>
      <x:c r="N27" s="44">
        <x:f>N19-N25</x:f>
        <x:v>0</x:v>
      </x:c>
      <x:c r="P27" s="54">
        <x:f>SUM(C27:O27)</x:f>
        <x:v>2284.4000000000015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F5" sqref="F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7" t="s">
        <x:v>22</x:v>
      </x:c>
      <x:c r="C2" s="68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580</x:v>
      </x:c>
    </x:row>
  </x:sheetData>
  <x:mergeCells count="1">
    <x:mergeCell ref="B2:C2"/>
  </x:mergeCells>
  <x:pageMargins left="0.7" right="0.7" top="0.75" bottom="0.75" header="0.3" footer="0.3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9" t="s">
        <x:v>23</x:v>
      </x:c>
      <x:c r="C2" s="69"/>
    </x:row>
    <x:row r="3" spans="2:3" ht="16.95" customHeight="1" x14ac:dyDescent="0.3">
      <x:c r="B3" s="34" t="s">
        <x:v>24</x:v>
      </x:c>
      <x:c r="C3" s="35">
        <x:f>'2022'!P26+'2023'!P27+'2024'!P28+'2025'!P27</x:f>
        <x:v>4234.2800000000188</x:v>
      </x:c>
    </x:row>
    <x:row r="4" spans="2:3" ht="16.95" customHeight="1" x14ac:dyDescent="0.3">
      <x:c r="B4" s="34" t="s">
        <x:v>26</x:v>
      </x:c>
      <x:c r="C4" s="36">
        <x:f>SUM('2022'!P12)+('2023'!P12)+('2024'!P12)+'2025'!P12</x:f>
        <x:v>46.5</x:v>
      </x:c>
    </x:row>
    <x:row r="5" spans="2:3" x14ac:dyDescent="0.3">
      <x:c r="B5" t="s">
        <x:v>44</x:v>
      </x:c>
      <x:c r="C5">
        <x:f>(27*2.08)-C4</x:f>
        <x:v>9.6600000000000037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131</vt:i4>
      </vt:variant>
    </vt:vector>
  </HeadingPairs>
  <TitlesOfParts>
    <vt:vector size="137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FRAIS_KM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NOMBRE_KM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SORTIES_FRAIS_KM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2025-04-04T15:11:24Z</dcterms:modified>
</cp:coreProperties>
</file>