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82AE9A72-EB08-46A7-8D73-F2B8D4003821}" xr6:coauthVersionLast="47" xr6:coauthVersionMax="47" xr10:uidLastSave="{00000000-0000-0000-0000-000000000000}"/>
  <x:bookViews>
    <x:workbookView xWindow="-108" yWindow="-108" windowWidth="23256" windowHeight="14856" activeTab="3"/>
  </x:bookViews>
  <x:sheets>
    <x:sheet name="2022" sheetId="12" r:id="rId1"/>
    <x:sheet name="2023" sheetId="14" r:id="rId2"/>
    <x:sheet name="2024" sheetId="15" r:id="rId3"/>
    <x:sheet name="2025" sheetId="16" r:id="rId4"/>
    <x:sheet name="Params" sheetId="10" r:id="rId5"/>
    <x:sheet name="Synthése" sheetId="13" r:id="rId6"/>
  </x:sheets>
  <x:definedNames>
    <x:definedName name="AOUT" localSheetId="1">'2023'!$J$3</x:definedName>
    <x:definedName name="AOUT" localSheetId="2">'2024'!$J$3</x:definedName>
    <x:definedName name="AOUT" localSheetId="3">'2025'!$J$3</x:definedName>
    <x:definedName name="AOUT">'2022'!$J$3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 localSheetId="3">'2025'!#REF!</x:definedName>
    <x:definedName name="AVANCE_SUR_SALAIRE">#REF!</x:definedName>
    <x:definedName name="AVRIL" localSheetId="1">'2023'!$F$3</x:definedName>
    <x:definedName name="AVRIL" localSheetId="2">'2024'!$F$3</x:definedName>
    <x:definedName name="AVRIL" localSheetId="3">'2025'!$F$3</x:definedName>
    <x:definedName name="AVRIL">'2022'!$F$3</x:definedName>
    <x:definedName name="CRA" localSheetId="0">'2022'!$B$10</x:definedName>
    <x:definedName name="CRA" localSheetId="1">'2023'!$B$10</x:definedName>
    <x:definedName name="CRA" localSheetId="2">'2024'!$B$10</x:definedName>
    <x:definedName name="CRA" localSheetId="3">'2025'!$B$10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 localSheetId="3">'2025'!$B$14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 localSheetId="3">'2025'!$B$12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 localSheetId="3">'2025'!$B$11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 localSheetId="3">'2025'!$B$13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 localSheetId="3">'2025'!$N$3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 localSheetId="3">'2025'!$B$16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 localSheetId="3">'2025'!$B$18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 localSheetId="3">'2025'!$B$17</x:definedName>
    <x:definedName name="ENTREES_FACTURE">#REF!</x:definedName>
    <x:definedName name="FEVRIER" localSheetId="1">'2023'!$D$3</x:definedName>
    <x:definedName name="FEVRIER" localSheetId="2">'2024'!$D$3</x:definedName>
    <x:definedName name="FEVRIER" localSheetId="3">'2025'!$D$3</x:definedName>
    <x:definedName name="FEVRIER">'2022'!$D$3</x:definedName>
    <x:definedName name="FRAIS_KM" localSheetId="0">'2022'!#REF!</x:definedName>
    <x:definedName name="FRAIS_KM" localSheetId="1">'2023'!#REF!</x:definedName>
    <x:definedName name="FRAIS_KM" localSheetId="2">'2024'!#REF!</x:definedName>
    <x:definedName name="FRAIS_KM" localSheetId="3">'2025'!#REF!</x:definedName>
    <x:definedName name="JANVIER" localSheetId="1">'2023'!$C$3</x:definedName>
    <x:definedName name="JANVIER" localSheetId="2">'2024'!$C$3</x:definedName>
    <x:definedName name="JANVIER" localSheetId="3">'2025'!$C$3</x:definedName>
    <x:definedName name="JANVIER">'2022'!$C$3</x:definedName>
    <x:definedName name="JUILLET" localSheetId="1">'2023'!$I$3</x:definedName>
    <x:definedName name="JUILLET" localSheetId="2">'2024'!$I$3</x:definedName>
    <x:definedName name="JUILLET" localSheetId="3">'2025'!$I$3</x:definedName>
    <x:definedName name="JUILLET">'2022'!$I$3</x:definedName>
    <x:definedName name="JUIN" localSheetId="1">'2023'!$H$3</x:definedName>
    <x:definedName name="JUIN" localSheetId="2">'2024'!$H$3</x:definedName>
    <x:definedName name="JUIN" localSheetId="3">'2025'!$H$3</x:definedName>
    <x:definedName name="JUIN">'2022'!$H$3</x:definedName>
    <x:definedName name="MAI" localSheetId="1">'2023'!$G$3</x:definedName>
    <x:definedName name="MAI" localSheetId="2">'2024'!$G$3</x:definedName>
    <x:definedName name="MAI" localSheetId="3">'2025'!$G$3</x:definedName>
    <x:definedName name="MAI">'2022'!$G$3</x:definedName>
    <x:definedName name="MARS" localSheetId="1">'2023'!$E$3</x:definedName>
    <x:definedName name="MARS" localSheetId="2">'2024'!$E$3</x:definedName>
    <x:definedName name="MARS" localSheetId="3">'2025'!$E$3</x:definedName>
    <x:definedName name="MARS">'2022'!$E$3</x:definedName>
    <x:definedName name="MOIS" localSheetId="0">'2022'!$B$3</x:definedName>
    <x:definedName name="MOIS" localSheetId="1">'2023'!$B$3</x:definedName>
    <x:definedName name="MOIS" localSheetId="2">'2024'!$B$3</x:definedName>
    <x:definedName name="MOIS" localSheetId="3">'2025'!$B$3</x:definedName>
    <x:definedName name="MOIS">#REF!</x:definedName>
    <x:definedName name="NOMBRE_KM" localSheetId="0">'2022'!#REF!</x:definedName>
    <x:definedName name="NOMBRE_KM" localSheetId="1">'2023'!#REF!</x:definedName>
    <x:definedName name="NOMBRE_KM" localSheetId="2">'2024'!#REF!</x:definedName>
    <x:definedName name="NOMBRE_KM" localSheetId="3">'2025'!#REF!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 localSheetId="3">'2025'!$M$3</x:definedName>
    <x:definedName name="NOVEMBRE">#REF!</x:definedName>
    <x:definedName name="OCTOBRE" localSheetId="1">'2023'!$L$3</x:definedName>
    <x:definedName name="OCTOBRE" localSheetId="2">'2024'!$L$3</x:definedName>
    <x:definedName name="OCTOBRE" localSheetId="3">'2025'!$L$3</x:definedName>
    <x:definedName name="OCTOBRE">'2022'!$L$3</x:definedName>
    <x:definedName name="REPAS" localSheetId="0">'2022'!$B$5</x:definedName>
    <x:definedName name="REPAS" localSheetId="1">'2023'!$B$5</x:definedName>
    <x:definedName name="REPAS" localSheetId="2">'2024'!$B$5</x:definedName>
    <x:definedName name="REPAS" localSheetId="3">'2025'!$B$5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 localSheetId="3">'2025'!$B$7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 localSheetId="3">'2025'!$B$6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 localSheetId="3">'2025'!$B$8</x:definedName>
    <x:definedName name="REPAS_SOLDE">#REF!</x:definedName>
    <x:definedName name="SEPTEMBRE" localSheetId="1">'2023'!$K$3</x:definedName>
    <x:definedName name="SEPTEMBRE" localSheetId="2">'2024'!$K$3</x:definedName>
    <x:definedName name="SEPTEMBRE" localSheetId="3">'2025'!$K$3</x:definedName>
    <x:definedName name="SEPTEMBRE">'2022'!$K$3</x:definedName>
    <x:definedName name="SOLDE" localSheetId="0">'2022'!$B$29</x:definedName>
    <x:definedName name="SOLDE" localSheetId="1">'2023'!$B$30</x:definedName>
    <x:definedName name="SOLDE" localSheetId="2">'2024'!$B$30</x:definedName>
    <x:definedName name="SOLDE" localSheetId="3">'2025'!$B$30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 localSheetId="3">'2025'!$B$21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 localSheetId="3">'2025'!#REF!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 localSheetId="3">'2025'!$B$23</x:definedName>
    <x:definedName name="SORTIES_CHARGES_SOCIALES_PATRONALES">#REF!</x:definedName>
    <x:definedName name="SORTIES_FRAIS_KM" localSheetId="0">'2022'!#REF!</x:definedName>
    <x:definedName name="SORTIES_FRAIS_KM" localSheetId="1">'2023'!$B$24</x:definedName>
    <x:definedName name="SORTIES_FRAIS_KM" localSheetId="2">'2024'!#REF!</x:definedName>
    <x:definedName name="SORTIES_FRAIS_KM" localSheetId="3">'2025'!#REF!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 localSheetId="3">'2025'!#REF!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 localSheetId="3">'2025'!#REF!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 localSheetId="3">'2025'!$B$22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 localSheetId="3">'2025'!$P$3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 localSheetId="3">'2025'!$B$19</x:definedName>
    <x:definedName name="TOTAL_ENTREES">#REF!</x:definedName>
    <x:definedName name="TOTAL_SORTIES" localSheetId="0">'2022'!$B$25</x:definedName>
    <x:definedName name="TOTAL_SORTIES" localSheetId="1">'2023'!$B$26</x:definedName>
    <x:definedName name="TOTAL_SORTIES" localSheetId="2">'2024'!$B$26</x:definedName>
    <x:definedName name="TOTAL_SORTIES" localSheetId="3">'2025'!$B$26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youss</author>
  </authors>
  <commentList>
    <comment ref="M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versé dans le salaire</t>
        </r>
      </text>
    </comment>
    <comment ref="N24" authorId="1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remboursé (astreinte) : 600 en décembre et 300 en janvier et 300 en février du salaire</t>
        </r>
      </text>
    </comment>
    <comment ref="N27" authorId="1" shapeId="0" xr:uid="{00000000-0006-0000-0000-000003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slaire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F1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I18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
</t>
        </r>
      </text>
    </comment>
    <comment ref="J18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M18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N24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Avance sur salaire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C24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remboursé a partir du févier 2024 (500 Euro par mois)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4" authorId="0" shapeId="0" xr:uid="{D83A491A-A0E3-448B-ADBE-D33F33CEE3EE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 déduire de son salaire à partie de Mars 500£/mois</t>
        </r>
      </text>
    </comment>
  </commentList>
</comments>
</file>

<file path=xl/sharedStrings.xml><?xml version="1.0" encoding="utf-8"?>
<sst xmlns="http://schemas.openxmlformats.org/spreadsheetml/2006/main" count="152" uniqueCount="45">
  <si>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</si>
  <si>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</si>
  <si>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</si>
  <si>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</si>
  <si>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</si>
  <si>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</si>
  <si>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</si>
  <si>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</si>
  <si>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</si>
  <si>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</si>
  <si>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</si>
  <si>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</si>
  <si>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</si>
  <si>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</si>
  <si>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</si>
  <si>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</si>
  <si>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</si>
  <si>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</si>
  <si>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</si>
  <si>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</si>
  <si>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</si>
  <si>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</si>
  <si>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</si>
  <si>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</si>
  <si>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</si>
  <si>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</si>
  <si>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</si>
  <si>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</si>
  <si>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</si>
  <si>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</si>
  <si>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</si>
  <si>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</si>
  <si>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</si>
  <si>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</si>
  <si>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</si>
  <si>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</si>
  <si>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</si>
  <si>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Total Congés Payés Pris</t>
  </si>
  <si>
    <t>Acompte Versé</t>
  </si>
  <si>
    <t>Acompte Remboursé</t>
  </si>
  <si>
    <t>TJM (Octobre 2022)</t>
  </si>
  <si>
    <t>Frais Achats</t>
  </si>
  <si>
    <t>Achat HT</t>
  </si>
  <si>
    <t>TJM (Decembre 2024)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</si>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</sst>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b/>
      <x:sz val="11"/>
      <x:color indexed="81"/>
      <x:name val="Tahoma"/>
      <x:family val="2"/>
    </x:font>
    <x:font>
      <x:sz val="11"/>
      <x:color indexed="81"/>
      <x:name val="Tahoma"/>
      <x:family val="2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2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1" fontId="9" fillId="0" borderId="10" xfId="0" applyNumberFormat="1" applyFont="1" applyBorder="1"/>
    <x:xf numFmtId="4" fontId="4" fillId="11" borderId="2" xfId="0" applyNumberFormat="1" applyFont="1" applyFill="1" applyBorder="1"/>
    <x:xf numFmtId="0" fontId="0" fillId="12" borderId="1" xfId="0" applyFill="1" applyBorder="1" applyProtection="1">
      <x:protection locked="0"/>
    </x:xf>
    <x:xf numFmtId="0" fontId="0" fillId="12" borderId="1" xfId="0" applyFill="1" applyBorder="1"/>
    <x:xf numFmtId="0" fontId="1" fillId="12" borderId="1" xfId="0" applyFont="1" applyFill="1" applyBorder="1" applyAlignment="1">
      <x:alignment horizontal="center"/>
    </x:xf>
    <x:xf numFmtId="4" fontId="4" fillId="0" borderId="2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9"/>
  <x:sheetViews>
    <x:sheetView topLeftCell="D1" workbookViewId="0">
      <x:selection activeCell="E36" sqref="E36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7" t="s">
        <x:v>9</x:v>
      </x:c>
    </x:row>
    <x:row r="2" spans="2:16" x14ac:dyDescent="0.3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/>
      <x:c r="F6" s="37"/>
      <x:c r="G6" s="37"/>
      <x:c r="H6" s="37"/>
      <x:c r="I6" s="37"/>
      <x:c r="J6" s="37"/>
      <x:c r="K6" s="37"/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57</x:v>
      </x:c>
    </x:row>
    <x:row r="7" spans="2:16" x14ac:dyDescent="0.3">
      <x:c r="B7" s="9" t="s">
        <x:v>21</x:v>
      </x:c>
      <x:c r="C7" s="37"/>
      <x:c r="D7" s="37"/>
      <x:c r="E7" s="37"/>
      <x:c r="F7" s="37"/>
      <x:c r="G7" s="37"/>
      <x:c r="H7" s="37"/>
      <x:c r="I7" s="37"/>
      <x:c r="J7" s="37"/>
      <x:c r="K7" s="37"/>
      <x:c r="L7" s="37">
        <x:v>21</x:v>
      </x:c>
      <x:c r="M7" s="37">
        <x:v>20</x:v>
      </x:c>
      <x:c r="N7" s="37">
        <x:v>22</x:v>
      </x:c>
      <x:c r="O7" s="36"/>
      <x:c r="P7" s="57">
        <x:f>SUM(C7:N7)</x:f>
        <x:v>63</x:v>
      </x:c>
    </x:row>
    <x:row r="8" spans="2:16" x14ac:dyDescent="0.3">
      <x:c r="B8" s="18" t="s">
        <x:v>22</x:v>
      </x:c>
      <x:c r="C8" s="61">
        <x:f t="shared" ref="C8:N8" si="0">C7-C6</x:f>
        <x:v>0</x:v>
      </x:c>
      <x:c r="D8" s="61">
        <x:f t="shared" si="0"/>
        <x:v>0</x:v>
      </x:c>
      <x:c r="E8" s="61">
        <x:f t="shared" si="0"/>
        <x:v>0</x:v>
      </x:c>
      <x:c r="F8" s="61">
        <x:f t="shared" si="0"/>
        <x:v>0</x:v>
      </x:c>
      <x:c r="G8" s="61">
        <x:f t="shared" si="0"/>
        <x:v>0</x:v>
      </x:c>
      <x:c r="H8" s="61">
        <x:f t="shared" si="0"/>
        <x:v>0</x:v>
      </x:c>
      <x:c r="I8" s="61">
        <x:f t="shared" si="0"/>
        <x:v>0</x:v>
      </x:c>
      <x:c r="J8" s="61">
        <x:f t="shared" si="0"/>
        <x:v>0</x:v>
      </x:c>
      <x:c r="K8" s="61">
        <x:f t="shared" si="0"/>
        <x:v>0</x:v>
      </x:c>
      <x:c r="L8" s="61">
        <x:f t="shared" si="0"/>
        <x:v>2</x:v>
      </x:c>
      <x:c r="M8" s="61">
        <x:f t="shared" si="0"/>
        <x:v>1</x:v>
      </x:c>
      <x:c r="N8" s="61">
        <x:f t="shared" si="0"/>
        <x:v>3</x:v>
      </x:c>
      <x:c r="O8" s="36"/>
      <x:c r="P8" s="57">
        <x:f>SUM(C8:N8)</x:f>
        <x:v>6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/>
      <x:c r="F11" s="11"/>
      <x:c r="G11" s="11"/>
      <x:c r="H11" s="11"/>
      <x:c r="I11" s="11"/>
      <x:c r="J11" s="11"/>
      <x:c r="K11" s="11"/>
      <x:c r="L11" s="11">
        <x:v>21</x:v>
      </x:c>
      <x:c r="M11" s="11">
        <x:v>20</x:v>
      </x:c>
      <x:c r="N11" s="11">
        <x:v>22</x:v>
      </x:c>
      <x:c r="P11" s="58">
        <x:f>SUM(C11:N11)</x:f>
        <x:v>63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>
        <x:v>2</x:v>
      </x:c>
      <x:c r="N14" s="23"/>
      <x:c r="P14" s="58">
        <x:f>SUM(C14:N14)</x:f>
        <x:v>2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/>
      <x:c r="F17" s="10"/>
      <x:c r="G17" s="10"/>
      <x:c r="H17" s="10"/>
      <x:c r="I17" s="10"/>
      <x:c r="J17" s="10"/>
      <x:c r="K17" s="10"/>
      <x:c r="L17" s="10">
        <x:f>L11*Params!$C$5*(1-Params!$C$3)-Params!$C$4</x:f>
        <x:v>8619</x:v>
      </x:c>
      <x:c r="M17" s="10">
        <x:f>M11*Params!$C$5*(1-Params!$C$3)-Params!$C$4</x:f>
        <x:v>8205</x:v>
      </x:c>
      <x:c r="N17" s="10">
        <x:f>N11*Params!$C$5*(1-Params!$C$3)-Params!$C$4</x:f>
        <x:v>9033</x:v>
      </x:c>
      <x:c r="O17" s="4"/>
      <x:c r="P17" s="41">
        <x:f>SUM(C17:N17)</x:f>
        <x:v>25857</x:v>
      </x:c>
    </x:row>
    <x:row r="18" spans="2:16" x14ac:dyDescent="0.3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>
        <x:v>1800</x:v>
      </x:c>
      <x:c r="N18" s="10"/>
      <x:c r="O18" s="4"/>
      <x:c r="P18" s="41">
        <x:f>SUM(C18:N18)</x:f>
        <x:v>1800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0</x:v>
      </x:c>
      <x:c r="F19" s="28">
        <x:f t="shared" si="1"/>
        <x:v>0</x:v>
      </x:c>
      <x:c r="G19" s="28">
        <x:f t="shared" si="1"/>
        <x:v>0</x:v>
      </x:c>
      <x:c r="H19" s="28">
        <x:f t="shared" si="1"/>
        <x:v>0</x:v>
      </x:c>
      <x:c r="I19" s="28">
        <x:f t="shared" si="1"/>
        <x:v>0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8619</x:v>
      </x:c>
      <x:c r="M19" s="28">
        <x:f t="shared" si="1"/>
        <x:v>10005</x:v>
      </x:c>
      <x:c r="N19" s="28">
        <x:f t="shared" si="1"/>
        <x:v>9033</x:v>
      </x:c>
      <x:c r="O19" s="5"/>
      <x:c r="P19" s="42">
        <x:f>SUM(C19:O19)</x:f>
        <x:v>27657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/>
      <x:c r="F22" s="10"/>
      <x:c r="G22" s="10"/>
      <x:c r="H22" s="10"/>
      <x:c r="I22" s="10"/>
      <x:c r="J22" s="10"/>
      <x:c r="K22" s="10"/>
      <x:c r="L22" s="10">
        <x:v>5031.58</x:v>
      </x:c>
      <x:c r="M22" s="10">
        <x:v>5039.75</x:v>
      </x:c>
      <x:c r="N22" s="10">
        <x:v>5009.2700000000004</x:v>
      </x:c>
      <x:c r="O22" s="4"/>
      <x:c r="P22" s="43">
        <x:f>SUM(C22:N22)</x:f>
        <x:v>15080.6</x:v>
      </x:c>
    </x:row>
    <x:row r="23" spans="2:16" x14ac:dyDescent="0.3">
      <x:c r="B23" s="9" t="s">
        <x:v>8</x:v>
      </x:c>
      <x:c r="C23" s="10"/>
      <x:c r="D23" s="10"/>
      <x:c r="E23" s="10"/>
      <x:c r="F23" s="10"/>
      <x:c r="G23" s="10"/>
      <x:c r="H23" s="10"/>
      <x:c r="I23" s="10"/>
      <x:c r="J23" s="10"/>
      <x:c r="K23" s="10"/>
      <x:c r="L23" s="10">
        <x:f>1023.51+1731.41</x:f>
        <x:v>2754.92</x:v>
      </x:c>
      <x:c r="M23" s="10">
        <x:f>1024.46+1734.08</x:f>
        <x:v>2758.54</x:v>
      </x:c>
      <x:c r="N23" s="10">
        <x:f>1152.62+1936.74</x:f>
        <x:v>3089.3599999999997</x:v>
      </x:c>
      <x:c r="O23" s="4"/>
      <x:c r="P23" s="43">
        <x:f>SUM(C23:N23)</x:f>
        <x:v>8602.82</x:v>
      </x:c>
    </x:row>
    <x:row r="24" spans="2:16" x14ac:dyDescent="0.3">
      <x:c r="B24" s="54" t="s">
        <x:v>38</x:v>
      </x:c>
      <x:c r="C24" s="55"/>
      <x:c r="D24" s="55"/>
      <x:c r="E24" s="55"/>
      <x:c r="F24" s="55"/>
      <x:c r="G24" s="55"/>
      <x:c r="H24" s="55"/>
      <x:c r="I24" s="55"/>
      <x:c r="J24" s="55"/>
      <x:c r="K24" s="55"/>
      <x:c r="L24" s="55"/>
      <x:c r="M24" s="55"/>
      <x:c r="N24" s="62">
        <x:v>1200</x:v>
      </x:c>
      <x:c r="O24" s="4"/>
      <x:c r="P24" s="43">
        <x:f>SUM(C24:N24)</x:f>
        <x:v>1200</x:v>
      </x:c>
    </x:row>
    <x:row r="25" spans="2:16" x14ac:dyDescent="0.3">
      <x:c r="B25" s="8" t="s">
        <x:v>3</x:v>
      </x:c>
      <x:c r="C25" s="44">
        <x:f t="shared" ref="C25:N25" si="2">SUM(C22:C24)</x:f>
        <x:v>0</x:v>
      </x:c>
      <x:c r="D25" s="44">
        <x:f t="shared" si="2"/>
        <x:v>0</x:v>
      </x:c>
      <x:c r="E25" s="44">
        <x:f t="shared" si="2"/>
        <x:v>0</x:v>
      </x:c>
      <x:c r="F25" s="44">
        <x:f t="shared" si="2"/>
        <x:v>0</x:v>
      </x:c>
      <x:c r="G25" s="44">
        <x:f t="shared" si="2"/>
        <x:v>0</x:v>
      </x:c>
      <x:c r="H25" s="44">
        <x:f t="shared" si="2"/>
        <x:v>0</x:v>
      </x:c>
      <x:c r="I25" s="44">
        <x:f t="shared" si="2"/>
        <x:v>0</x:v>
      </x:c>
      <x:c r="J25" s="44">
        <x:f t="shared" si="2"/>
        <x:v>0</x:v>
      </x:c>
      <x:c r="K25" s="44">
        <x:f t="shared" si="2"/>
        <x:v>0</x:v>
      </x:c>
      <x:c r="L25" s="44">
        <x:f t="shared" si="2"/>
        <x:v>7786.5</x:v>
      </x:c>
      <x:c r="M25" s="44">
        <x:f t="shared" si="2"/>
        <x:v>7798.29</x:v>
      </x:c>
      <x:c r="N25" s="44">
        <x:f t="shared" si="2"/>
        <x:v>9298.630000000001</x:v>
      </x:c>
      <x:c r="O25" s="4"/>
      <x:c r="P25" s="60">
        <x:f>SUM(C25:N25)</x:f>
        <x:v>24883.420000000002</x:v>
      </x:c>
    </x:row>
    <x:row r="26" spans="2:16" x14ac:dyDescent="0.3">
      <x:c r="B26" s="45"/>
      <x:c r="C26" s="26"/>
      <x:c r="D26" s="26"/>
      <x:c r="E26" s="26"/>
      <x:c r="F26" s="26"/>
      <x:c r="G26" s="26"/>
      <x:c r="H26" s="26"/>
      <x:c r="I26" s="26"/>
      <x:c r="J26" s="26"/>
      <x:c r="K26" s="26"/>
      <x:c r="L26" s="26"/>
      <x:c r="M26" s="26"/>
      <x:c r="N26" s="26"/>
      <x:c r="O26" s="5"/>
    </x:row>
    <x:row r="27" spans="2:16" x14ac:dyDescent="0.3">
      <x:c r="B27" s="63" t="s">
        <x:v>39</x:v>
      </x:c>
      <x:c r="C27" s="64"/>
      <x:c r="D27" s="64"/>
      <x:c r="E27" s="64"/>
      <x:c r="F27" s="64"/>
      <x:c r="G27" s="64"/>
      <x:c r="H27" s="64"/>
      <x:c r="I27" s="64"/>
      <x:c r="J27" s="64"/>
      <x:c r="K27" s="64"/>
      <x:c r="L27" s="64"/>
      <x:c r="M27" s="64"/>
      <x:c r="N27" s="64">
        <x:v>600</x:v>
      </x:c>
      <x:c r="P27" s="65">
        <x:f>SUM(C27:N27)</x:f>
        <x:v>600</x:v>
      </x:c>
    </x:row>
    <x:row r="28" spans="2:16" x14ac:dyDescent="0.3">
      <x:c r="B28" s="45"/>
      <x:c r="C28" s="26"/>
      <x:c r="D28" s="26"/>
      <x:c r="E28" s="26"/>
      <x:c r="F28" s="26"/>
      <x:c r="G28" s="26"/>
      <x:c r="H28" s="26"/>
      <x:c r="I28" s="26"/>
      <x:c r="J28" s="26"/>
      <x:c r="K28" s="26"/>
      <x:c r="L28" s="26"/>
      <x:c r="M28" s="26"/>
      <x:c r="N28" s="26"/>
      <x:c r="O28" s="5"/>
    </x:row>
    <x:row r="29" spans="2:16" x14ac:dyDescent="0.3">
      <x:c r="B29" s="46" t="s">
        <x:v>36</x:v>
      </x:c>
      <x:c r="C29" s="47">
        <x:f t="shared" ref="C29:N29" si="3">C19-C25</x:f>
        <x:v>0</x:v>
      </x:c>
      <x:c r="D29" s="47">
        <x:f t="shared" si="3"/>
        <x:v>0</x:v>
      </x:c>
      <x:c r="E29" s="47">
        <x:f t="shared" si="3"/>
        <x:v>0</x:v>
      </x:c>
      <x:c r="F29" s="47">
        <x:f t="shared" si="3"/>
        <x:v>0</x:v>
      </x:c>
      <x:c r="G29" s="47">
        <x:f t="shared" si="3"/>
        <x:v>0</x:v>
      </x:c>
      <x:c r="H29" s="47">
        <x:f t="shared" si="3"/>
        <x:v>0</x:v>
      </x:c>
      <x:c r="I29" s="47">
        <x:f t="shared" si="3"/>
        <x:v>0</x:v>
      </x:c>
      <x:c r="J29" s="47">
        <x:f t="shared" si="3"/>
        <x:v>0</x:v>
      </x:c>
      <x:c r="K29" s="47">
        <x:f t="shared" si="3"/>
        <x:v>0</x:v>
      </x:c>
      <x:c r="L29" s="47">
        <x:f t="shared" si="3"/>
        <x:v>832.5</x:v>
      </x:c>
      <x:c r="M29" s="47">
        <x:f t="shared" si="3"/>
        <x:v>2206.71</x:v>
      </x:c>
      <x:c r="N29" s="47">
        <x:f t="shared" si="3"/>
        <x:v>-265.63000000000102</x:v>
      </x:c>
      <x:c r="P29" s="59">
        <x:f>SUM(C29:O29)</x:f>
        <x:v>2773.579999999999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30"/>
  <x:sheetViews>
    <x:sheetView workbookViewId="0">
      <x:selection activeCell="L22" sqref="L22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7" t="s">
        <x:v>9</x:v>
      </x:c>
    </x:row>
    <x:row r="2" spans="2:16" x14ac:dyDescent="0.3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228</x:v>
      </x:c>
    </x:row>
    <x:row r="7" spans="2:16" x14ac:dyDescent="0.3">
      <x:c r="B7" s="9" t="s">
        <x:v>21</x:v>
      </x:c>
      <x:c r="C7" s="37">
        <x:v>22</x:v>
      </x:c>
      <x:c r="D7" s="37">
        <x:v>20</x:v>
      </x:c>
      <x:c r="E7" s="37">
        <x:v>20</x:v>
      </x:c>
      <x:c r="F7" s="37">
        <x:v>19</x:v>
      </x:c>
      <x:c r="G7" s="37">
        <x:v>23</x:v>
      </x:c>
      <x:c r="H7" s="37">
        <x:v>22</x:v>
      </x:c>
      <x:c r="I7" s="37">
        <x:v>21</x:v>
      </x:c>
      <x:c r="J7" s="37">
        <x:v>23</x:v>
      </x:c>
      <x:c r="K7" s="37">
        <x:v>21</x:v>
      </x:c>
      <x:c r="L7" s="37">
        <x:v>22</x:v>
      </x:c>
      <x:c r="M7" s="37">
        <x:v>19</x:v>
      </x:c>
      <x:c r="N7" s="37">
        <x:v>20</x:v>
      </x:c>
      <x:c r="O7" s="36"/>
      <x:c r="P7" s="57">
        <x:f>SUM(C7:N7)</x:f>
        <x:v>252</x:v>
      </x:c>
    </x:row>
    <x:row r="8" spans="2:16" x14ac:dyDescent="0.3">
      <x:c r="B8" s="18" t="s">
        <x:v>22</x:v>
      </x:c>
      <x:c r="C8" s="61">
        <x:f t="shared" ref="C8:N8" si="0">C7-C6</x:f>
        <x:v>3</x:v>
      </x:c>
      <x:c r="D8" s="61">
        <x:f t="shared" si="0"/>
        <x:v>1</x:v>
      </x:c>
      <x:c r="E8" s="61">
        <x:f t="shared" si="0"/>
        <x:v>1</x:v>
      </x:c>
      <x:c r="F8" s="61">
        <x:f t="shared" si="0"/>
        <x:v>0</x:v>
      </x:c>
      <x:c r="G8" s="61">
        <x:f t="shared" si="0"/>
        <x:v>4</x:v>
      </x:c>
      <x:c r="H8" s="61">
        <x:f t="shared" si="0"/>
        <x:v>3</x:v>
      </x:c>
      <x:c r="I8" s="61">
        <x:f t="shared" si="0"/>
        <x:v>2</x:v>
      </x:c>
      <x:c r="J8" s="61">
        <x:f t="shared" si="0"/>
        <x:v>4</x:v>
      </x:c>
      <x:c r="K8" s="61">
        <x:f t="shared" si="0"/>
        <x:v>2</x:v>
      </x:c>
      <x:c r="L8" s="61">
        <x:f t="shared" si="0"/>
        <x:v>3</x:v>
      </x:c>
      <x:c r="M8" s="61">
        <x:f t="shared" si="0"/>
        <x:v>0</x:v>
      </x:c>
      <x:c r="N8" s="61">
        <x:f t="shared" si="0"/>
        <x:v>1</x:v>
      </x:c>
      <x:c r="O8" s="36"/>
      <x:c r="P8" s="57">
        <x:f>SUM(C8:N8)</x:f>
        <x:v>24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20</x:v>
      </x:c>
      <x:c r="E11" s="11">
        <x:v>20</x:v>
      </x:c>
      <x:c r="F11" s="11">
        <x:v>19</x:v>
      </x:c>
      <x:c r="G11" s="11">
        <x:v>19</x:v>
      </x:c>
      <x:c r="H11" s="11">
        <x:v>22</x:v>
      </x:c>
      <x:c r="I11" s="11">
        <x:v>21</x:v>
      </x:c>
      <x:c r="J11" s="11">
        <x:v>22</x:v>
      </x:c>
      <x:c r="K11" s="11">
        <x:v>21</x:v>
      </x:c>
      <x:c r="L11" s="11">
        <x:v>22</x:v>
      </x:c>
      <x:c r="M11" s="11">
        <x:v>19</x:v>
      </x:c>
      <x:c r="N11" s="11">
        <x:v>20</x:v>
      </x:c>
      <x:c r="P11" s="58">
        <x:f>SUM(C11:N11)</x:f>
        <x:v>247</x:v>
      </x:c>
    </x:row>
    <x:row r="12" spans="2:16" x14ac:dyDescent="0.3">
      <x:c r="B12" s="9" t="s">
        <x:v>16</x:v>
      </x:c>
      <x:c r="C12" s="12"/>
      <x:c r="D12" s="12"/>
      <x:c r="E12" s="12">
        <x:v>3</x:v>
      </x:c>
      <x:c r="F12" s="12"/>
      <x:c r="G12" s="12"/>
      <x:c r="H12" s="12"/>
      <x:c r="I12" s="12"/>
      <x:c r="J12" s="12"/>
      <x:c r="K12" s="12"/>
      <x:c r="L12" s="12"/>
      <x:c r="M12" s="12">
        <x:v>2</x:v>
      </x:c>
      <x:c r="N12" s="12"/>
      <x:c r="P12" s="58">
        <x:f>SUM(C12:N12)</x:f>
        <x:v>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>
        <x:v>1</x:v>
      </x:c>
      <x:c r="G14" s="23">
        <x:v>4</x:v>
      </x:c>
      <x:c r="H14" s="23"/>
      <x:c r="I14" s="23">
        <x:v>1</x:v>
      </x:c>
      <x:c r="J14" s="23">
        <x:v>1</x:v>
      </x:c>
      <x:c r="K14" s="23"/>
      <x:c r="L14" s="23"/>
      <x:c r="M14" s="23">
        <x:v>1</x:v>
      </x:c>
      <x:c r="N14" s="23"/>
      <x:c r="P14" s="58">
        <x:f>SUM(C14:N14)</x:f>
        <x:v>8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9033</x:v>
      </x:c>
      <x:c r="D17" s="10">
        <x:f>D11*Params!$C$5*(1-Params!$C$3)-Params!$C$4</x:f>
        <x:v>8205</x:v>
      </x:c>
      <x:c r="E17" s="10">
        <x:f>E11*Params!$C$5*(1-Params!$C$3)-Params!$C$4</x:f>
        <x:v>8205</x:v>
      </x:c>
      <x:c r="F17" s="10">
        <x:f>F11*Params!$C$5*(1-Params!$C$3)-Params!$C$4</x:f>
        <x:v>7791</x:v>
      </x:c>
      <x:c r="G17" s="10">
        <x:f>G11*Params!$C$5*(1-Params!$C$3)-Params!$C$4</x:f>
        <x:v>7791</x:v>
      </x:c>
      <x:c r="H17" s="10">
        <x:f>H11*Params!$C$5*(1-Params!$C$3)-Params!$C$4</x:f>
        <x:v>9033</x:v>
      </x:c>
      <x:c r="I17" s="10">
        <x:f>I11*Params!$C$5*(1-Params!$C$3)-Params!$C$4</x:f>
        <x:v>8619</x:v>
      </x:c>
      <x:c r="J17" s="10">
        <x:f>J11*Params!$C$5*(1-Params!$C$3)-Params!$C$4</x:f>
        <x:v>9033</x:v>
      </x:c>
      <x:c r="K17" s="10">
        <x:f>K11*Params!$C$5*(1-Params!$C$3)-Params!$C$4</x:f>
        <x:v>8619</x:v>
      </x:c>
      <x:c r="L17" s="10">
        <x:f>L11*Params!$C$5*(1-Params!$C$3)-Params!$C$4</x:f>
        <x:v>9033</x:v>
      </x:c>
      <x:c r="M17" s="10">
        <x:f>M11*Params!$C$5*(1-Params!$C$3)-Params!$C$4</x:f>
        <x:v>7791</x:v>
      </x:c>
      <x:c r="N17" s="10">
        <x:f>N11*Params!$C$5*(1-Params!$C$3)-Params!$C$4</x:f>
        <x:v>8205</x:v>
      </x:c>
      <x:c r="O17" s="4"/>
      <x:c r="P17" s="41">
        <x:f>SUM(C17:N17)</x:f>
        <x:v>101358</x:v>
      </x:c>
    </x:row>
    <x:row r="18" spans="2:16" x14ac:dyDescent="0.3">
      <x:c r="B18" s="9" t="s">
        <x:v>15</x:v>
      </x:c>
      <x:c r="C18" s="10"/>
      <x:c r="D18" s="10"/>
      <x:c r="E18" s="10"/>
      <x:c r="F18" s="10">
        <x:v>900</x:v>
      </x:c>
      <x:c r="G18" s="10">
        <x:v>3600</x:v>
      </x:c>
      <x:c r="H18" s="10"/>
      <x:c r="I18" s="10">
        <x:v>900</x:v>
      </x:c>
      <x:c r="J18" s="10">
        <x:v>900</x:v>
      </x:c>
      <x:c r="K18" s="10"/>
      <x:c r="L18" s="10"/>
      <x:c r="M18" s="10">
        <x:v>900</x:v>
      </x:c>
      <x:c r="N18" s="10"/>
      <x:c r="O18" s="4"/>
      <x:c r="P18" s="41">
        <x:f>SUM(C18:N18)</x:f>
        <x:v>7200</x:v>
      </x:c>
    </x:row>
    <x:row r="19" spans="2:16" x14ac:dyDescent="0.3">
      <x:c r="B19" s="27" t="s">
        <x:v>2</x:v>
      </x:c>
      <x:c r="C19" s="28">
        <x:f t="shared" ref="C19:N19" si="1">SUM(C17:C18)</x:f>
        <x:v>9033</x:v>
      </x:c>
      <x:c r="D19" s="28">
        <x:f t="shared" si="1"/>
        <x:v>8205</x:v>
      </x:c>
      <x:c r="E19" s="28">
        <x:f t="shared" si="1"/>
        <x:v>8205</x:v>
      </x:c>
      <x:c r="F19" s="28">
        <x:f t="shared" si="1"/>
        <x:v>8691</x:v>
      </x:c>
      <x:c r="G19" s="28">
        <x:f t="shared" si="1"/>
        <x:v>11391</x:v>
      </x:c>
      <x:c r="H19" s="28">
        <x:f t="shared" si="1"/>
        <x:v>9033</x:v>
      </x:c>
      <x:c r="I19" s="28">
        <x:f t="shared" si="1"/>
        <x:v>9519</x:v>
      </x:c>
      <x:c r="J19" s="28">
        <x:f t="shared" si="1"/>
        <x:v>9933</x:v>
      </x:c>
      <x:c r="K19" s="28">
        <x:f t="shared" si="1"/>
        <x:v>8619</x:v>
      </x:c>
      <x:c r="L19" s="28">
        <x:f t="shared" si="1"/>
        <x:v>9033</x:v>
      </x:c>
      <x:c r="M19" s="28">
        <x:f t="shared" si="1"/>
        <x:v>8691</x:v>
      </x:c>
      <x:c r="N19" s="28">
        <x:f t="shared" si="1"/>
        <x:v>8205</x:v>
      </x:c>
      <x:c r="O19" s="5"/>
      <x:c r="P19" s="42">
        <x:f>SUM(C19:N19)</x:f>
        <x:v>108558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>
        <x:v>5017.92</x:v>
      </x:c>
      <x:c r="D22" s="10">
        <x:v>5022.84</x:v>
      </x:c>
      <x:c r="E22" s="10">
        <x:v>5043.62</x:v>
      </x:c>
      <x:c r="F22" s="10">
        <x:v>5043.62</x:v>
      </x:c>
      <x:c r="G22" s="10">
        <x:v>5043.62</x:v>
      </x:c>
      <x:c r="H22" s="10">
        <x:v>5043.62</x:v>
      </x:c>
      <x:c r="I22" s="10">
        <x:v>5043.62</x:v>
      </x:c>
      <x:c r="J22" s="10">
        <x:v>5043.62</x:v>
      </x:c>
      <x:c r="K22" s="10">
        <x:v>5043.62</x:v>
      </x:c>
      <x:c r="L22" s="10">
        <x:v>7543.62</x:v>
      </x:c>
      <x:c r="M22" s="10">
        <x:v>5043.62</x:v>
      </x:c>
      <x:c r="N22" s="10">
        <x:v>5043.62</x:v>
      </x:c>
      <x:c r="O22" s="4"/>
      <x:c r="P22" s="43">
        <x:f>SUM(C22:N22)</x:f>
        <x:v>62976.960000000014</x:v>
      </x:c>
    </x:row>
    <x:row r="23" spans="2:16" x14ac:dyDescent="0.3">
      <x:c r="B23" s="9" t="s">
        <x:v>8</x:v>
      </x:c>
      <x:c r="C23" s="10">
        <x:f>1091.2+1834.21</x:f>
        <x:v>2925.41</x:v>
      </x:c>
      <x:c r="D23" s="10">
        <x:f>1092.28+1835.95</x:f>
        <x:v>2928.23</x:v>
      </x:c>
      <x:c r="E23" s="10">
        <x:f>1029.5+1736.67</x:f>
        <x:v>2766.17</x:v>
      </x:c>
      <x:c r="F23" s="10">
        <x:f>1029.5+1744.56</x:f>
        <x:v>2774.06</x:v>
      </x:c>
      <x:c r="G23" s="10">
        <x:f>1029.5+1739.17</x:f>
        <x:v>2768.67</x:v>
      </x:c>
      <x:c r="H23" s="10">
        <x:f t="shared" ref="H23:M23" si="2">1029.5+1737.92</x:f>
        <x:v>2767.42</x:v>
      </x:c>
      <x:c r="I23" s="10">
        <x:f t="shared" si="2"/>
        <x:v>2767.42</x:v>
      </x:c>
      <x:c r="J23" s="10">
        <x:f t="shared" si="2"/>
        <x:v>2767.42</x:v>
      </x:c>
      <x:c r="K23" s="10">
        <x:f t="shared" si="2"/>
        <x:v>2767.42</x:v>
      </x:c>
      <x:c r="L23" s="10">
        <x:f t="shared" si="2"/>
        <x:v>2767.42</x:v>
      </x:c>
      <x:c r="M23" s="10">
        <x:f t="shared" si="2"/>
        <x:v>2767.42</x:v>
      </x:c>
      <x:c r="N23" s="10">
        <x:f>1029.5+1743.17</x:f>
        <x:v>2772.67</x:v>
      </x:c>
      <x:c r="O23" s="4"/>
      <x:c r="P23" s="43">
        <x:f>SUM(C23:N23)</x:f>
        <x:v>33539.729999999989</x:v>
      </x:c>
    </x:row>
    <x:row r="24" spans="2:16" x14ac:dyDescent="0.3">
      <x:c r="B24" s="54" t="s">
        <x:v>38</x:v>
      </x:c>
      <x:c r="C24" s="10">
        <x:v>0</x:v>
      </x:c>
      <x:c r="D24" s="10">
        <x:v>0</x:v>
      </x:c>
      <x:c r="E24" s="10">
        <x:v>0</x:v>
      </x:c>
      <x:c r="F24" s="10">
        <x:v>0</x:v>
      </x:c>
      <x:c r="G24" s="10">
        <x:v>0</x:v>
      </x:c>
      <x:c r="H24" s="10">
        <x:v>0</x:v>
      </x:c>
      <x:c r="I24" s="10">
        <x:v>0</x:v>
      </x:c>
      <x:c r="J24" s="10">
        <x:v>3500</x:v>
      </x:c>
      <x:c r="K24" s="10">
        <x:v>0</x:v>
      </x:c>
      <x:c r="L24" s="10">
        <x:v>0</x:v>
      </x:c>
      <x:c r="M24" s="10">
        <x:v>0</x:v>
      </x:c>
      <x:c r="N24" s="10">
        <x:v>500</x:v>
      </x:c>
      <x:c r="O24" s="4"/>
      <x:c r="P24" s="43">
        <x:f>SUM(C24:N24)</x:f>
        <x:v>4000</x:v>
      </x:c>
    </x:row>
    <x:row r="25" spans="2:16" x14ac:dyDescent="0.3">
      <x:c r="B25" s="54" t="s">
        <x:v>41</x:v>
      </x:c>
      <x:c r="C25" s="55"/>
      <x:c r="D25" s="55">
        <x:v>1340.83</x:v>
      </x:c>
      <x:c r="E25" s="55"/>
      <x:c r="F25" s="55"/>
      <x:c r="G25" s="55"/>
      <x:c r="H25" s="55"/>
      <x:c r="I25" s="55"/>
      <x:c r="J25" s="55"/>
      <x:c r="K25" s="55"/>
      <x:c r="L25" s="55"/>
      <x:c r="M25" s="55"/>
      <x:c r="N25" s="55"/>
      <x:c r="O25" s="4"/>
      <x:c r="P25" s="43">
        <x:f>SUM(C25:N25)</x:f>
        <x:v>1340.83</x:v>
      </x:c>
    </x:row>
    <x:row r="26" spans="2:16" x14ac:dyDescent="0.3">
      <x:c r="B26" s="8" t="s">
        <x:v>3</x:v>
      </x:c>
      <x:c r="C26" s="44">
        <x:f t="shared" ref="C26:N26" si="3">SUM(C22:C25)</x:f>
        <x:v>7943.33</x:v>
      </x:c>
      <x:c r="D26" s="44">
        <x:f t="shared" si="3"/>
        <x:v>9291.9</x:v>
      </x:c>
      <x:c r="E26" s="44">
        <x:f t="shared" si="3"/>
        <x:v>7809.79</x:v>
      </x:c>
      <x:c r="F26" s="44">
        <x:f t="shared" si="3"/>
        <x:v>7817.68</x:v>
      </x:c>
      <x:c r="G26" s="44">
        <x:f t="shared" si="3"/>
        <x:v>7812.29</x:v>
      </x:c>
      <x:c r="H26" s="44">
        <x:f t="shared" si="3"/>
        <x:v>7811.04</x:v>
      </x:c>
      <x:c r="I26" s="44">
        <x:f t="shared" si="3"/>
        <x:v>7811.04</x:v>
      </x:c>
      <x:c r="J26" s="44">
        <x:f t="shared" si="3"/>
        <x:v>11311.04</x:v>
      </x:c>
      <x:c r="K26" s="44">
        <x:f t="shared" si="3"/>
        <x:v>7811.04</x:v>
      </x:c>
      <x:c r="L26" s="44">
        <x:f t="shared" si="3"/>
        <x:v>10311.040000000001</x:v>
      </x:c>
      <x:c r="M26" s="44">
        <x:f t="shared" si="3"/>
        <x:v>7811.04</x:v>
      </x:c>
      <x:c r="N26" s="44">
        <x:f t="shared" si="3"/>
        <x:v>8316.2900000000009</x:v>
      </x:c>
      <x:c r="O26" s="4"/>
      <x:c r="P26" s="60">
        <x:f>SUM(C26:N26)</x:f>
        <x:v>101857.51999999999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63" t="s">
        <x:v>39</x:v>
      </x:c>
      <x:c r="C28" s="64">
        <x:v>300</x:v>
      </x:c>
      <x:c r="D28" s="64">
        <x:v>300</x:v>
      </x:c>
      <x:c r="E28" s="64"/>
      <x:c r="F28" s="64"/>
      <x:c r="G28" s="64"/>
      <x:c r="H28" s="64"/>
      <x:c r="I28" s="64"/>
      <x:c r="J28" s="64">
        <x:v>3500</x:v>
      </x:c>
      <x:c r="K28" s="64"/>
      <x:c r="L28" s="64"/>
      <x:c r="M28" s="64"/>
      <x:c r="N28" s="64"/>
      <x:c r="P28" s="65">
        <x:f>SUM(C28:N28)+'2022'!P27</x:f>
        <x:v>4700</x:v>
      </x:c>
    </x:row>
    <x:row r="29" spans="2:16" x14ac:dyDescent="0.3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3">
      <x:c r="B30" s="46" t="s">
        <x:v>36</x:v>
      </x:c>
      <x:c r="C30" s="47">
        <x:f t="shared" ref="C30:N30" si="4">C19-C26</x:f>
        <x:v>1089.67</x:v>
      </x:c>
      <x:c r="D30" s="47">
        <x:f t="shared" si="4"/>
        <x:v>-1086.8999999999996</x:v>
      </x:c>
      <x:c r="E30" s="47">
        <x:f t="shared" si="4"/>
        <x:v>395.21000000000004</x:v>
      </x:c>
      <x:c r="F30" s="47">
        <x:f t="shared" si="4"/>
        <x:v>873.31999999999971</x:v>
      </x:c>
      <x:c r="G30" s="47">
        <x:f t="shared" si="4"/>
        <x:v>3578.71</x:v>
      </x:c>
      <x:c r="H30" s="47">
        <x:f t="shared" si="4"/>
        <x:v>1221.96</x:v>
      </x:c>
      <x:c r="I30" s="47">
        <x:f t="shared" si="4"/>
        <x:v>1707.96</x:v>
      </x:c>
      <x:c r="J30" s="47">
        <x:f t="shared" si="4"/>
        <x:v>-1378.0400000000009</x:v>
      </x:c>
      <x:c r="K30" s="47">
        <x:f t="shared" si="4"/>
        <x:v>807.96</x:v>
      </x:c>
      <x:c r="L30" s="47">
        <x:f t="shared" si="4"/>
        <x:v>-1278.0400000000009</x:v>
      </x:c>
      <x:c r="M30" s="47">
        <x:f t="shared" si="4"/>
        <x:v>879.96</x:v>
      </x:c>
      <x:c r="N30" s="47">
        <x:f t="shared" si="4"/>
        <x:v>-111.29000000000087</x:v>
      </x:c>
      <x:c r="P30" s="59">
        <x:f>SUM(C30:N30)</x:f>
        <x:v>6700.4799999999977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1:P30"/>
  <x:sheetViews>
    <x:sheetView workbookViewId="0">
      <x:selection activeCell="I26" sqref="I26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 spans="2:16" x14ac:dyDescent="0.3">
      <x:c r="B1" s="67" t="s">
        <x:v>9</x:v>
      </x:c>
    </x:row>
    <x:row r="2" spans="2:16" x14ac:dyDescent="0.3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14</x:v>
      </x:c>
      <x:c r="J6" s="37"/>
      <x:c r="K6" s="37"/>
      <x:c r="L6" s="37"/>
      <x:c r="M6" s="37"/>
      <x:c r="N6" s="37">
        <x:v>11</x:v>
      </x:c>
      <x:c r="O6" s="36"/>
      <x:c r="P6" s="57">
        <x:f>SUM(C6:N6)</x:f>
        <x:v>139</x:v>
      </x:c>
    </x:row>
    <x:row r="7" spans="2:16" x14ac:dyDescent="0.3">
      <x:c r="B7" s="9" t="s">
        <x:v>21</x:v>
      </x:c>
      <x:c r="C7" s="37">
        <x:v>22</x:v>
      </x:c>
      <x:c r="D7" s="37">
        <x:v>20</x:v>
      </x:c>
      <x:c r="E7" s="37">
        <x:v>20</x:v>
      </x:c>
      <x:c r="F7" s="37">
        <x:v>21</x:v>
      </x:c>
      <x:c r="G7" s="37">
        <x:v>23</x:v>
      </x:c>
      <x:c r="H7" s="37">
        <x:v>20</x:v>
      </x:c>
      <x:c r="I7" s="37">
        <x:v>23</x:v>
      </x:c>
      <x:c r="J7" s="37"/>
      <x:c r="K7" s="37"/>
      <x:c r="L7" s="37"/>
      <x:c r="M7" s="37"/>
      <x:c r="N7" s="37">
        <x:v>11</x:v>
      </x:c>
      <x:c r="O7" s="36"/>
      <x:c r="P7" s="57">
        <x:f>SUM(C7:N7)</x:f>
        <x:v>160</x:v>
      </x:c>
    </x:row>
    <x:row r="8" spans="2:16" x14ac:dyDescent="0.3">
      <x:c r="B8" s="18" t="s">
        <x:v>22</x:v>
      </x:c>
      <x:c r="C8" s="61">
        <x:f t="shared" ref="C8:N8" si="0">C7-C6</x:f>
        <x:v>3</x:v>
      </x:c>
      <x:c r="D8" s="61">
        <x:f t="shared" si="0"/>
        <x:v>1</x:v>
      </x:c>
      <x:c r="E8" s="61">
        <x:f t="shared" si="0"/>
        <x:v>1</x:v>
      </x:c>
      <x:c r="F8" s="61">
        <x:f t="shared" si="0"/>
        <x:v>2</x:v>
      </x:c>
      <x:c r="G8" s="61">
        <x:f t="shared" si="0"/>
        <x:v>4</x:v>
      </x:c>
      <x:c r="H8" s="61">
        <x:f t="shared" si="0"/>
        <x:v>1</x:v>
      </x:c>
      <x:c r="I8" s="61">
        <x:f t="shared" si="0"/>
        <x:v>9</x:v>
      </x:c>
      <x:c r="J8" s="61">
        <x:f t="shared" si="0"/>
        <x:v>0</x:v>
      </x:c>
      <x:c r="K8" s="61">
        <x:f t="shared" si="0"/>
        <x:v>0</x:v>
      </x:c>
      <x:c r="L8" s="61">
        <x:f t="shared" si="0"/>
        <x:v>0</x:v>
      </x:c>
      <x:c r="M8" s="61">
        <x:f t="shared" si="0"/>
        <x:v>0</x:v>
      </x:c>
      <x:c r="N8" s="61">
        <x:f t="shared" si="0"/>
        <x:v>0</x:v>
      </x:c>
      <x:c r="O8" s="36"/>
      <x:c r="P8" s="57">
        <x:f>SUM(C8:N8)</x:f>
        <x:v>21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22</x:v>
      </x:c>
      <x:c r="D11" s="11">
        <x:v>20</x:v>
      </x:c>
      <x:c r="E11" s="11">
        <x:v>20</x:v>
      </x:c>
      <x:c r="F11" s="11">
        <x:v>21</x:v>
      </x:c>
      <x:c r="G11" s="11">
        <x:v>23</x:v>
      </x:c>
      <x:c r="H11" s="11">
        <x:v>20</x:v>
      </x:c>
      <x:c r="I11" s="11">
        <x:v>23</x:v>
      </x:c>
      <x:c r="J11" s="11"/>
      <x:c r="K11" s="11"/>
      <x:c r="L11" s="11"/>
      <x:c r="M11" s="11"/>
      <x:c r="N11" s="11">
        <x:v>11</x:v>
      </x:c>
      <x:c r="P11" s="58">
        <x:f>SUM(C11:N11)</x:f>
        <x:v>160</x:v>
      </x:c>
    </x:row>
    <x:row r="12" spans="2:16" x14ac:dyDescent="0.3">
      <x:c r="B12" s="9" t="s">
        <x:v>16</x:v>
      </x:c>
      <x:c r="C12" s="12"/>
      <x:c r="D12" s="12">
        <x:v>1</x:v>
      </x:c>
      <x:c r="E12" s="12">
        <x:v>1</x:v>
      </x:c>
      <x:c r="F12" s="12"/>
      <x:c r="G12" s="12"/>
      <x:c r="H12" s="12">
        <x:v>12.5</x:v>
      </x:c>
      <x:c r="I12" s="12">
        <x:v>10</x:v>
      </x:c>
      <x:c r="J12" s="12"/>
      <x:c r="K12" s="12"/>
      <x:c r="L12" s="12"/>
      <x:c r="M12" s="12"/>
      <x:c r="N12" s="12"/>
      <x:c r="P12" s="58">
        <x:f>SUM(C12:N12)</x:f>
        <x:v>24.5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 spans="2:16" x14ac:dyDescent="0.3">
      <x:c r="B14" s="18" t="s">
        <x:v>15</x:v>
      </x:c>
      <x:c r="C14" s="23"/>
      <x:c r="D14" s="23"/>
      <x:c r="E14" s="23"/>
      <x:c r="F14" s="23">
        <x:v>1</x:v>
      </x:c>
      <x:c r="G14" s="23">
        <x:v>4</x:v>
      </x:c>
      <x:c r="H14" s="23"/>
      <x:c r="I14" s="23"/>
      <x:c r="J14" s="23"/>
      <x:c r="K14" s="23"/>
      <x:c r="L14" s="23"/>
      <x:c r="M14" s="23"/>
      <x:c r="N14" s="23"/>
      <x:c r="P14" s="58">
        <x:f>SUM(C14:N14)</x:f>
        <x:v>5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C11*Params!$C$5*(1-Params!$C$3)-Params!$C$4</x:f>
        <x:v>9033</x:v>
      </x:c>
      <x:c r="D17" s="10">
        <x:f>D11*Params!$C$5*(1-Params!$C$3)-Params!$C$4</x:f>
        <x:v>8205</x:v>
      </x:c>
      <x:c r="E17" s="10">
        <x:f>E11*Params!$C$5*(1-Params!$C$3)-Params!$C$4</x:f>
        <x:v>8205</x:v>
      </x:c>
      <x:c r="F17" s="10">
        <x:f>F11*Params!$C$5*(1-Params!$C$3)-Params!$C$4</x:f>
        <x:v>8619</x:v>
      </x:c>
      <x:c r="G17" s="10">
        <x:f>G11*Params!$C$5*(1-Params!$C$3)-Params!$C$4</x:f>
        <x:v>9447</x:v>
      </x:c>
      <x:c r="H17" s="10">
        <x:f>H11*Params!$C$5*(1-Params!$C$3)-Params!$C$4</x:f>
        <x:v>8205</x:v>
      </x:c>
      <x:c r="I17" s="10">
        <x:f>I11*Params!$C$5*(1-Params!$C$3)-Params!$C$4</x:f>
        <x:v>9447</x:v>
      </x:c>
      <x:c r="J17" s="10"/>
      <x:c r="K17" s="10"/>
      <x:c r="L17" s="10"/>
      <x:c r="M17" s="10"/>
      <x:c r="N17" s="10">
        <x:f>N11*Params!$C$6*(1-Params!$C$3)-Params!$C$4</x:f>
        <x:v>5491</x:v>
      </x:c>
      <x:c r="O17" s="4"/>
      <x:c r="P17" s="41">
        <x:f>SUM(C17:N17)</x:f>
        <x:v>66652</x:v>
      </x:c>
    </x:row>
    <x:row r="18" spans="2:16" x14ac:dyDescent="0.3">
      <x:c r="B18" s="9" t="s">
        <x:v>15</x:v>
      </x:c>
      <x:c r="C18" s="10"/>
      <x:c r="D18" s="10"/>
      <x:c r="E18" s="10"/>
      <x:c r="F18" s="10">
        <x:v>900</x:v>
      </x:c>
      <x:c r="G18" s="10">
        <x:v>3600</x:v>
      </x:c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4500</x:v>
      </x:c>
    </x:row>
    <x:row r="19" spans="2:16" x14ac:dyDescent="0.3">
      <x:c r="B19" s="27" t="s">
        <x:v>2</x:v>
      </x:c>
      <x:c r="C19" s="28">
        <x:f t="shared" ref="C19:N19" si="1">SUM(C17:C18)</x:f>
        <x:v>9033</x:v>
      </x:c>
      <x:c r="D19" s="28">
        <x:f t="shared" si="1"/>
        <x:v>8205</x:v>
      </x:c>
      <x:c r="E19" s="28">
        <x:f t="shared" si="1"/>
        <x:v>8205</x:v>
      </x:c>
      <x:c r="F19" s="28">
        <x:f t="shared" si="1"/>
        <x:v>9519</x:v>
      </x:c>
      <x:c r="G19" s="28">
        <x:f t="shared" si="1"/>
        <x:v>13047</x:v>
      </x:c>
      <x:c r="H19" s="28">
        <x:f t="shared" si="1"/>
        <x:v>8205</x:v>
      </x:c>
      <x:c r="I19" s="28">
        <x:f t="shared" si="1"/>
        <x:v>9447</x:v>
      </x:c>
      <x:c r="J19" s="28">
        <x:f t="shared" si="1"/>
        <x:v>0</x:v>
      </x:c>
      <x:c r="K19" s="28">
        <x:f t="shared" si="1"/>
        <x:v>0</x:v>
      </x:c>
      <x:c r="L19" s="28">
        <x:f t="shared" si="1"/>
        <x:v>0</x:v>
      </x:c>
      <x:c r="M19" s="28">
        <x:f t="shared" si="1"/>
        <x:v>0</x:v>
      </x:c>
      <x:c r="N19" s="28">
        <x:f t="shared" si="1"/>
        <x:v>5491</x:v>
      </x:c>
      <x:c r="O19" s="5"/>
      <x:c r="P19" s="42">
        <x:f>SUM(C19:O19)</x:f>
        <x:v>71152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>
        <x:v>5456.47</x:v>
      </x:c>
      <x:c r="D22" s="10">
        <x:v>4956.47</x:v>
      </x:c>
      <x:c r="E22" s="10">
        <x:v>4956.47</x:v>
      </x:c>
      <x:c r="F22" s="10">
        <x:v>4956.47</x:v>
      </x:c>
      <x:c r="G22" s="10">
        <x:v>4956.47</x:v>
      </x:c>
      <x:c r="H22" s="10">
        <x:v>7896.72</x:v>
      </x:c>
      <x:c r="I22" s="10">
        <x:v>9374.68</x:v>
      </x:c>
      <x:c r="J22" s="10"/>
      <x:c r="K22" s="10"/>
      <x:c r="L22" s="10"/>
      <x:c r="M22" s="10"/>
      <x:c r="N22" s="10">
        <x:v>3262.86</x:v>
      </x:c>
      <x:c r="O22" s="4"/>
      <x:c r="P22" s="43">
        <x:f>SUM(C22:N22)</x:f>
        <x:v>45816.61</x:v>
      </x:c>
    </x:row>
    <x:row r="23" spans="2:16" x14ac:dyDescent="0.3">
      <x:c r="B23" s="9" t="s">
        <x:v>8</x:v>
      </x:c>
      <x:c r="C23" s="10">
        <x:f>1123.62+1899.92</x:f>
        <x:v>3023.54</x:v>
      </x:c>
      <x:c r="D23" s="10">
        <x:f>1123.62+1899.92</x:f>
        <x:v>3023.54</x:v>
      </x:c>
      <x:c r="E23" s="10">
        <x:f>1123.62+1902.56</x:f>
        <x:v>3026.18</x:v>
      </x:c>
      <x:c r="F23" s="10">
        <x:f>1123.62+1902.56</x:f>
        <x:v>3026.18</x:v>
      </x:c>
      <x:c r="G23" s="10">
        <x:f>1123.62+1924.27</x:f>
        <x:v>3047.89</x:v>
      </x:c>
      <x:c r="H23" s="10">
        <x:f>1783.37+5143.07</x:f>
        <x:v>6926.44</x:v>
      </x:c>
      <x:c r="I23" s="10">
        <x:f>1462.12+2936.57</x:f>
        <x:v>4398.6900000000005</x:v>
      </x:c>
      <x:c r="J23" s="10"/>
      <x:c r="K23" s="10"/>
      <x:c r="L23" s="10"/>
      <x:c r="M23" s="10"/>
      <x:c r="N23" s="10">
        <x:f>681.61+1347.89</x:f>
        <x:v>2029.5</x:v>
      </x:c>
      <x:c r="O23" s="4"/>
      <x:c r="P23" s="43">
        <x:f>SUM(C23:N23)</x:f>
        <x:v>28501.96</x:v>
      </x:c>
    </x:row>
    <x:row r="24" spans="2:16" x14ac:dyDescent="0.3">
      <x:c r="B24" s="54" t="s">
        <x:v>38</x:v>
      </x:c>
      <x:c r="C24" s="55">
        <x:v>3000</x:v>
      </x:c>
      <x:c r="D24" s="55"/>
      <x:c r="E24" s="55"/>
      <x:c r="F24" s="55"/>
      <x:c r="G24" s="55"/>
      <x:c r="H24" s="55"/>
      <x:c r="I24" s="55"/>
      <x:c r="J24" s="55"/>
      <x:c r="K24" s="55"/>
      <x:c r="L24" s="55"/>
      <x:c r="M24" s="55"/>
      <x:c r="N24" s="66"/>
      <x:c r="O24" s="4"/>
      <x:c r="P24" s="43">
        <x:f>SUM(C24:N24)</x:f>
        <x:v>3000</x:v>
      </x:c>
    </x:row>
    <x:row r="25" spans="2:16" x14ac:dyDescent="0.3">
      <x:c r="B25" s="9" t="s">
        <x:v>42</x:v>
      </x:c>
      <x:c r="C25" s="10"/>
      <x:c r="D25" s="10"/>
      <x:c r="E25" s="10">
        <x:v>1232.5</x:v>
      </x:c>
      <x:c r="F25" s="10"/>
      <x:c r="G25" s="10"/>
      <x:c r="H25" s="10">
        <x:v>1874.17</x:v>
      </x:c>
      <x:c r="I25" s="10"/>
      <x:c r="J25" s="10"/>
      <x:c r="K25" s="10"/>
      <x:c r="L25" s="10"/>
      <x:c r="M25" s="10"/>
      <x:c r="N25" s="10"/>
      <x:c r="O25" s="4"/>
      <x:c r="P25" s="43">
        <x:f>SUM(C25:N25)</x:f>
        <x:v>3106.67</x:v>
      </x:c>
    </x:row>
    <x:row r="26" spans="2:16" x14ac:dyDescent="0.3">
      <x:c r="B26" s="8" t="s">
        <x:v>3</x:v>
      </x:c>
      <x:c r="C26" s="44">
        <x:f>SUM(C22:C24)</x:f>
        <x:v>11480.01</x:v>
      </x:c>
      <x:c r="D26" s="44">
        <x:f>SUM(D22:D24)</x:f>
        <x:v>7980.01</x:v>
      </x:c>
      <x:c r="E26" s="44">
        <x:f t="shared" ref="E26:N26" si="2">SUM(E22:E25)</x:f>
        <x:v>9215.15</x:v>
      </x:c>
      <x:c r="F26" s="44">
        <x:f t="shared" si="2"/>
        <x:v>7982.65</x:v>
      </x:c>
      <x:c r="G26" s="44">
        <x:f t="shared" si="2"/>
        <x:v>8004.3600000000006</x:v>
      </x:c>
      <x:c r="H26" s="44">
        <x:f t="shared" si="2"/>
        <x:v>16697.330000000002</x:v>
      </x:c>
      <x:c r="I26" s="44">
        <x:f t="shared" si="2"/>
        <x:v>13773.37</x:v>
      </x:c>
      <x:c r="J26" s="44">
        <x:f t="shared" si="2"/>
        <x:v>0</x:v>
      </x:c>
      <x:c r="K26" s="44">
        <x:f t="shared" si="2"/>
        <x:v>0</x:v>
      </x:c>
      <x:c r="L26" s="44">
        <x:f t="shared" si="2"/>
        <x:v>0</x:v>
      </x:c>
      <x:c r="M26" s="44">
        <x:f t="shared" si="2"/>
        <x:v>0</x:v>
      </x:c>
      <x:c r="N26" s="44">
        <x:f t="shared" si="2"/>
        <x:v>5292.3600000000006</x:v>
      </x:c>
      <x:c r="O26" s="4"/>
      <x:c r="P26" s="60">
        <x:f>SUM(C26:N26)</x:f>
        <x:v>80425.240000000005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63" t="s">
        <x:v>39</x:v>
      </x:c>
      <x:c r="C28" s="64"/>
      <x:c r="D28" s="64">
        <x:v>500</x:v>
      </x:c>
      <x:c r="E28" s="64">
        <x:v>500</x:v>
      </x:c>
      <x:c r="F28" s="64">
        <x:v>500</x:v>
      </x:c>
      <x:c r="G28" s="64"/>
      <x:c r="H28" s="64"/>
      <x:c r="I28" s="64"/>
      <x:c r="J28" s="64"/>
      <x:c r="K28" s="64"/>
      <x:c r="L28" s="64"/>
      <x:c r="M28" s="64"/>
      <x:c r="N28" s="64"/>
      <x:c r="P28" s="65">
        <x:f>SUM(C28:N28)</x:f>
        <x:v>1500</x:v>
      </x:c>
    </x:row>
    <x:row r="29" spans="2:16" x14ac:dyDescent="0.3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 spans="2:16" x14ac:dyDescent="0.3">
      <x:c r="B30" s="46" t="s">
        <x:v>36</x:v>
      </x:c>
      <x:c r="C30" s="47">
        <x:f t="shared" ref="C30:N30" si="3">C19-C26</x:f>
        <x:v>-2447.0100000000002</x:v>
      </x:c>
      <x:c r="D30" s="47">
        <x:f t="shared" si="3"/>
        <x:v>224.98999999999978</x:v>
      </x:c>
      <x:c r="E30" s="47">
        <x:f t="shared" si="3"/>
        <x:v>-1010.1499999999996</x:v>
      </x:c>
      <x:c r="F30" s="47">
        <x:f t="shared" si="3"/>
        <x:v>1536.3500000000004</x:v>
      </x:c>
      <x:c r="G30" s="47">
        <x:f t="shared" si="3"/>
        <x:v>5042.6399999999994</x:v>
      </x:c>
      <x:c r="H30" s="47">
        <x:f t="shared" si="3"/>
        <x:v>-8492.3300000000017</x:v>
      </x:c>
      <x:c r="I30" s="47">
        <x:f t="shared" si="3"/>
        <x:v>-4326.3700000000008</x:v>
      </x:c>
      <x:c r="J30" s="47">
        <x:f t="shared" si="3"/>
        <x:v>0</x:v>
      </x:c>
      <x:c r="K30" s="47">
        <x:f t="shared" si="3"/>
        <x:v>0</x:v>
      </x:c>
      <x:c r="L30" s="47">
        <x:f t="shared" si="3"/>
        <x:v>0</x:v>
      </x:c>
      <x:c r="M30" s="47">
        <x:f t="shared" si="3"/>
        <x:v>0</x:v>
      </x:c>
      <x:c r="N30" s="47">
        <x:f t="shared" si="3"/>
        <x:v>198.63999999999942</x:v>
      </x:c>
      <x:c r="P30" s="59">
        <x:f>SUM(C30:O30)</x:f>
        <x:v>-9273.2400000000034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51906BC-6528-4363-8511-1CEF83BC7F28}" mc:Ignorable="x14ac xr xr2 xr3">
  <x:dimension ref="B1:P30"/>
  <x:sheetViews>
    <x:sheetView tabSelected="1" workbookViewId="0">
      <x:selection activeCell="D24" sqref="D24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7" t="s">
        <x:v>9</x:v>
      </x:c>
    </x:row>
    <x:row r="2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22</x:v>
      </x:c>
      <x:c r="D7" s="37">
        <x:v>20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42</x:v>
      </x:c>
    </x:row>
    <x:row r="8">
      <x:c r="B8" s="18" t="s">
        <x:v>22</x:v>
      </x:c>
      <x:c r="C8" s="61">
        <x:f>C7-C6</x:f>
      </x:c>
      <x:c r="D8" s="61">
        <x:f>D7-D6</x:f>
      </x:c>
      <x:c r="E8" s="61">
        <x:f>E7-E6</x:f>
      </x:c>
      <x:c r="F8" s="61">
        <x:f>F7-F6</x:f>
      </x:c>
      <x:c r="G8" s="61">
        <x:f>G7-G6</x:f>
      </x:c>
      <x:c r="H8" s="61">
        <x:f>H7-H6</x:f>
      </x:c>
      <x:c r="I8" s="61">
        <x:f>I7-I6</x:f>
      </x:c>
      <x:c r="J8" s="61">
        <x:f>J7-J6</x:f>
      </x:c>
      <x:c r="K8" s="61">
        <x:f>K7-K6</x:f>
      </x:c>
      <x:c r="L8" s="61">
        <x:f>L7-L6</x:f>
      </x:c>
      <x:c r="M8" s="61">
        <x:f>M7-M6</x:f>
      </x:c>
      <x:c r="N8" s="61">
        <x:f>N7-N6</x:f>
      </x:c>
      <x:c r="O8" s="36"/>
      <x:c r="P8" s="57">
        <x:f>SUM(C8:N8)</x:f>
        <x:v>4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42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11057</x:v>
      </x:c>
      <x:c r="D17" s="10">
        <x:f>D11*Params!$C$6*(1-Params!$C$3)-Params!$C$4</x:f>
        <x:v>10045</x:v>
      </x:c>
      <x:c r="E17" s="10">
        <x:f>E11*Params!$C$6*(1-Params!$C$3)-Params!$C$4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21102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21102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5794.33</x:v>
      </x:c>
      <x:c r="D22" s="10">
        <x:v>5794.33</x:v>
      </x:c>
      <x:c r="E22" s="10">
        <x:v>5294.33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11588.66</x:v>
      </x:c>
    </x:row>
    <x:row r="23">
      <x:c r="B23" s="9" t="s">
        <x:v>8</x:v>
      </x:c>
      <x:c r="C23" s="10">
        <x:f>1194.41+2396.72</x:f>
        <x:v>3591.13</x:v>
      </x:c>
      <x:c r="D23" s="10">
        <x:f>1194.41+2396.72</x:f>
        <x:v>3591.13</x:v>
      </x:c>
      <x:c r="E23" s="10">
        <x:f>1194.41+2396.72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7182.26</x:v>
      </x:c>
    </x:row>
    <x:row r="24">
      <x:c r="B24" s="54" t="s">
        <x:v>38</x:v>
      </x:c>
      <x:c r="C24" s="55"/>
      <x:c r="D24" s="55">
        <x:v>3000</x:v>
      </x:c>
      <x:c r="E24" s="55"/>
      <x:c r="F24" s="55"/>
      <x:c r="G24" s="55"/>
      <x:c r="H24" s="55"/>
      <x:c r="I24" s="55"/>
      <x:c r="J24" s="55"/>
      <x:c r="K24" s="55"/>
      <x:c r="L24" s="55"/>
      <x:c r="M24" s="55"/>
      <x:c r="N24" s="66"/>
      <x:c r="O24" s="4"/>
      <x:c r="P24" s="43">
        <x:f>SUM(C24:N24)</x:f>
        <x:v>3000</x:v>
      </x:c>
    </x:row>
    <x:row r="25">
      <x:c r="B25" s="9" t="s">
        <x:v>42</x:v>
      </x:c>
      <x:c r="C25" s="10"/>
      <x:c r="D25" s="10">
        <x:v>1232.5</x:v>
      </x:c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1232.5</x:v>
      </x:c>
    </x:row>
    <x:row r="26">
      <x:c r="B26" s="8" t="s">
        <x:v>3</x:v>
      </x:c>
      <x:c r="C26" s="44">
        <x:f>SUM(C22:C24)</x:f>
        <x:v>9385.46</x:v>
      </x:c>
      <x:c r="D26" s="44">
        <x:f>SUM(D22:D25)</x:f>
        <x:v>13617.96</x:v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23003.42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63" t="s">
        <x:v>39</x:v>
      </x:c>
      <x:c r="C28" s="64"/>
      <x:c r="D28" s="64"/>
      <x:c r="E28" s="64"/>
      <x:c r="F28" s="64"/>
      <x:c r="G28" s="64"/>
      <x:c r="H28" s="64"/>
      <x:c r="I28" s="64"/>
      <x:c r="J28" s="64"/>
      <x:c r="K28" s="64"/>
      <x:c r="L28" s="64"/>
      <x:c r="M28" s="64"/>
      <x:c r="N28" s="64"/>
      <x:c r="P28" s="65">
        <x:f>SUM(C28:N28)</x:f>
        <x:v>0</x:v>
      </x:c>
    </x:row>
    <x:row r="29">
      <x:c r="B29" s="45"/>
      <x:c r="C29" s="26"/>
      <x:c r="D29" s="26"/>
      <x:c r="E29" s="26"/>
      <x:c r="F29" s="26"/>
      <x:c r="G29" s="26"/>
      <x:c r="H29" s="26"/>
      <x:c r="I29" s="26"/>
      <x:c r="J29" s="26"/>
      <x:c r="K29" s="26"/>
      <x:c r="L29" s="26"/>
      <x:c r="M29" s="26"/>
      <x:c r="N29" s="26"/>
      <x:c r="O29" s="5"/>
    </x:row>
    <x:row r="30">
      <x:c r="B30" s="46" t="s">
        <x:v>36</x:v>
      </x:c>
      <x:c r="C30" s="47">
        <x:f>C19-C26</x:f>
      </x:c>
      <x:c r="D30" s="47">
        <x:f>D19-D26</x:f>
      </x:c>
      <x:c r="E30" s="47">
        <x:f>E19-E26</x:f>
      </x:c>
      <x:c r="F30" s="47">
        <x:f>F19-F26</x:f>
      </x:c>
      <x:c r="G30" s="47">
        <x:f>G19-G26</x:f>
      </x:c>
      <x:c r="H30" s="47">
        <x:f>H19-H26</x:f>
      </x:c>
      <x:c r="I30" s="47">
        <x:f>I19-I26</x:f>
      </x:c>
      <x:c r="J30" s="47">
        <x:f>J19-J26</x:f>
      </x:c>
      <x:c r="K30" s="47">
        <x:f>K19-K26</x:f>
      </x:c>
      <x:c r="L30" s="47">
        <x:f>L19-L26</x:f>
      </x:c>
      <x:c r="M30" s="47">
        <x:f>M19-M26</x:f>
      </x:c>
      <x:c r="N30" s="47">
        <x:f>N19-N26</x:f>
      </x:c>
      <x:c r="P30" s="59">
        <x:f>SUM(C30:O30)</x:f>
        <x:v>-1901.4199999999983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6"/>
  <x:sheetViews>
    <x:sheetView workbookViewId="0">
      <x:selection activeCell="C7" sqref="C7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9" t="s">
        <x:v>23</x:v>
      </x:c>
      <x:c r="C2" s="70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40</x:v>
      </x:c>
      <x:c r="C5" s="33">
        <x:v>450</x:v>
      </x:c>
    </x:row>
    <x:row r="6" spans="2:3" x14ac:dyDescent="0.3">
      <x:c r="B6" s="33" t="s">
        <x:v>43</x:v>
      </x:c>
      <x:c r="C6" s="33">
        <x:v>550</x:v>
      </x:c>
    </x:row>
  </x:sheetData>
  <x:mergeCells count="1">
    <x:mergeCell ref="B2:C2"/>
  </x:mergeCells>
  <x:pageMargins left="0.7" right="0.7" top="0.75" bottom="0.75" header="0.3" footer="0.3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1" t="s">
        <x:v>33</x:v>
      </x:c>
      <x:c r="C2" s="71"/>
    </x:row>
    <x:row r="3" spans="2:3" ht="16.95" customHeight="1" x14ac:dyDescent="0.3">
      <x:c r="B3" s="38" t="s">
        <x:v>34</x:v>
      </x:c>
      <x:c r="C3" s="39">
        <x:f>'2024'!N30+'2025'!P30</x:f>
        <x:v>-1702.7799999999988</x:v>
      </x:c>
    </x:row>
    <x:row r="4" spans="2:3" ht="16.95" customHeight="1" x14ac:dyDescent="0.3">
      <x:c r="B4" s="38" t="s">
        <x:v>37</x:v>
      </x:c>
      <x:c r="C4" s="40">
        <x:f>'2024'!N12+'2025'!P12</x:f>
        <x:v>0</x:v>
      </x:c>
    </x:row>
    <x:row r="5" spans="2:3" x14ac:dyDescent="0.3">
      <x:c r="B5" t="s">
        <x:v>44</x:v>
      </x:c>
      <x:c r="C5">
        <x:f>(2.08*2)+1.04-C4</x:f>
        <x:v>5.2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129</vt:i4>
      </vt:variant>
    </vt:vector>
  </HeadingPairs>
  <TitlesOfParts>
    <vt:vector size="135" baseType="lpstr">
      <vt:lpstr>2022</vt:lpstr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AOUT</vt:lpstr>
      <vt:lpstr>'2023'!AVRIL</vt:lpstr>
      <vt:lpstr>'2024'!AVRIL</vt:lpstr>
      <vt:lpstr>'2025'!AVRIL</vt:lpstr>
      <vt:lpstr>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FEVRIER</vt:lpstr>
      <vt:lpstr>'2023'!JANVIER</vt:lpstr>
      <vt:lpstr>'2024'!JANVIER</vt:lpstr>
      <vt:lpstr>'2025'!JANVIER</vt:lpstr>
      <vt:lpstr>JANVIER</vt:lpstr>
      <vt:lpstr>'2023'!JUILLET</vt:lpstr>
      <vt:lpstr>'2024'!JUILLET</vt:lpstr>
      <vt:lpstr>'2025'!JUILLET</vt:lpstr>
      <vt:lpstr>JUILLET</vt:lpstr>
      <vt:lpstr>'2023'!JUIN</vt:lpstr>
      <vt:lpstr>'2024'!JUIN</vt:lpstr>
      <vt:lpstr>'2025'!JUIN</vt:lpstr>
      <vt:lpstr>JUIN</vt:lpstr>
      <vt:lpstr>'2023'!MAI</vt:lpstr>
      <vt:lpstr>'2024'!MAI</vt:lpstr>
      <vt:lpstr>'2025'!MAI</vt:lpstr>
      <vt:lpstr>MAI</vt:lpstr>
      <vt:lpstr>'2023'!MARS</vt:lpstr>
      <vt:lpstr>'2024'!MARS</vt:lpstr>
      <vt:lpstr>'2025'!MARS</vt:lpstr>
      <vt:lpstr>MARS</vt:lpstr>
      <vt:lpstr>'2022'!MOIS</vt:lpstr>
      <vt:lpstr>'2023'!MOIS</vt:lpstr>
      <vt:lpstr>'2024'!MOIS</vt:lpstr>
      <vt:lpstr>'2025'!MOIS</vt:lpstr>
      <vt:lpstr>'2022'!NOVEMBRE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2025-04-04T15:11:12Z</dcterms:modified>
</cp:coreProperties>
</file>