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944A85B8-370E-4D2A-B3D6-B0BB749AFC46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3" sheetId="14" r:id="rId1"/>
    <x:sheet name="2024" sheetId="15" r:id="rId2"/>
    <x:sheet name="2025" sheetId="16" r:id="rId3"/>
    <x:sheet name="Params" sheetId="10" r:id="rId4"/>
    <x:sheet name="Synthése" sheetId="13" r:id="rId5"/>
  </x:sheets>
  <x:definedNames>
    <x:definedName name="AOUT" localSheetId="0">'2023'!$J$3</x:definedName>
    <x:definedName name="AOUT" localSheetId="1">'2024'!$J$3</x:definedName>
    <x:definedName name="AOUT" localSheetId="2">'2025'!$J$3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 localSheetId="2">'2025'!#REF!</x:definedName>
    <x:definedName name="AVANCE_SUR_SALAIRE">#REF!</x:definedName>
    <x:definedName name="AVRIL" localSheetId="0">'2023'!$F$3</x:definedName>
    <x:definedName name="AVRIL" localSheetId="1">'2024'!$F$3</x:definedName>
    <x:definedName name="AVRIL" localSheetId="2">'2025'!$F$3</x:definedName>
    <x:definedName name="AVRIL">#REF!</x:definedName>
    <x:definedName name="CRA" localSheetId="0">'2023'!$B$10</x:definedName>
    <x:definedName name="CRA" localSheetId="1">'2024'!$B$10</x:definedName>
    <x:definedName name="CRA" localSheetId="2">'2025'!$B$10</x:definedName>
    <x:definedName name="CRA">#REF!</x:definedName>
    <x:definedName name="CRA_ASTREINTE" localSheetId="0">'2023'!$B$14</x:definedName>
    <x:definedName name="CRA_ASTREINTE" localSheetId="1">'2024'!$B$15</x:definedName>
    <x:definedName name="CRA_ASTREINTE" localSheetId="2">'2025'!$B$14</x:definedName>
    <x:definedName name="CRA_ASTREINTE">#REF!</x:definedName>
    <x:definedName name="CRA_CP" localSheetId="0">'2023'!$B$12</x:definedName>
    <x:definedName name="CRA_CP" localSheetId="1">'2024'!$B$12</x:definedName>
    <x:definedName name="CRA_CP" localSheetId="2">'2025'!$B$12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 localSheetId="2">'2025'!$B$11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 localSheetId="2">'2025'!$B$13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 localSheetId="2">'2025'!$N$3</x:definedName>
    <x:definedName name="DECEMBRE">#REF!</x:definedName>
    <x:definedName name="ENTREES" localSheetId="0">'2023'!$B$16</x:definedName>
    <x:definedName name="ENTREES" localSheetId="1">'2024'!$B$17</x:definedName>
    <x:definedName name="ENTREES" localSheetId="2">'2025'!$B$16</x:definedName>
    <x:definedName name="ENTREES">#REF!</x:definedName>
    <x:definedName name="ENTREES_ASTREINTE" localSheetId="0">'2023'!$B$18</x:definedName>
    <x:definedName name="ENTREES_ASTREINTE" localSheetId="1">'2024'!$B$19</x:definedName>
    <x:definedName name="ENTREES_ASTREINTE" localSheetId="2">'2025'!$B$18</x:definedName>
    <x:definedName name="ENTREES_ASTREINTE">#REF!</x:definedName>
    <x:definedName name="ENTREES_FACTURE" localSheetId="0">'2023'!$B$17</x:definedName>
    <x:definedName name="ENTREES_FACTURE" localSheetId="1">'2024'!$B$18</x:definedName>
    <x:definedName name="ENTREES_FACTURE" localSheetId="2">'2025'!$B$17</x:definedName>
    <x:definedName name="ENTREES_FACTURE">#REF!</x:definedName>
    <x:definedName name="FEVRIER" localSheetId="0">'2023'!$D$3</x:definedName>
    <x:definedName name="FEVRIER" localSheetId="1">'2024'!$D$3</x:definedName>
    <x:definedName name="FEVRIER" localSheetId="2">'2025'!$D$3</x:definedName>
    <x:definedName name="FEVRIER">#REF!</x:definedName>
    <x:definedName name="FRAIS_KM" localSheetId="0">'2023'!#REF!</x:definedName>
    <x:definedName name="FRAIS_KM" localSheetId="1">'2024'!#REF!</x:definedName>
    <x:definedName name="FRAIS_KM" localSheetId="2">'2025'!#REF!</x:definedName>
    <x:definedName name="JANVIER" localSheetId="0">'2023'!$C$3</x:definedName>
    <x:definedName name="JANVIER" localSheetId="1">'2024'!$C$3</x:definedName>
    <x:definedName name="JANVIER" localSheetId="2">'2025'!$C$3</x:definedName>
    <x:definedName name="JANVIER">#REF!</x:definedName>
    <x:definedName name="JUILLET" localSheetId="0">'2023'!$I$3</x:definedName>
    <x:definedName name="JUILLET" localSheetId="1">'2024'!$I$3</x:definedName>
    <x:definedName name="JUILLET" localSheetId="2">'2025'!$I$3</x:definedName>
    <x:definedName name="JUILLET">#REF!</x:definedName>
    <x:definedName name="JUIN" localSheetId="0">'2023'!$H$3</x:definedName>
    <x:definedName name="JUIN" localSheetId="1">'2024'!$H$3</x:definedName>
    <x:definedName name="JUIN" localSheetId="2">'2025'!$H$3</x:definedName>
    <x:definedName name="JUIN">#REF!</x:definedName>
    <x:definedName name="MAI" localSheetId="0">'2023'!$G$3</x:definedName>
    <x:definedName name="MAI" localSheetId="1">'2024'!$G$3</x:definedName>
    <x:definedName name="MAI" localSheetId="2">'2025'!$G$3</x:definedName>
    <x:definedName name="MAI">#REF!</x:definedName>
    <x:definedName name="MARS" localSheetId="0">'2023'!$E$3</x:definedName>
    <x:definedName name="MARS" localSheetId="1">'2024'!$E$3</x:definedName>
    <x:definedName name="MARS" localSheetId="2">'2025'!$E$3</x:definedName>
    <x:definedName name="MARS">#REF!</x:definedName>
    <x:definedName name="MOIS" localSheetId="0">'2023'!$B$3</x:definedName>
    <x:definedName name="MOIS" localSheetId="1">'2024'!$B$3</x:definedName>
    <x:definedName name="MOIS" localSheetId="2">'2025'!$B$3</x:definedName>
    <x:definedName name="MOIS">#REF!</x:definedName>
    <x:definedName name="NOMBRE_KM" localSheetId="0">'2023'!#REF!</x:definedName>
    <x:definedName name="NOMBRE_KM" localSheetId="1">'2024'!#REF!</x:definedName>
    <x:definedName name="NOMBRE_KM" localSheetId="2">'2025'!#REF!</x:definedName>
    <x:definedName name="NOVEMBRE" localSheetId="0">'2023'!$M$3</x:definedName>
    <x:definedName name="NOVEMBRE" localSheetId="1">'2024'!$M$3</x:definedName>
    <x:definedName name="NOVEMBRE" localSheetId="2">'2025'!$M$3</x:definedName>
    <x:definedName name="NOVEMBRE">#REF!</x:definedName>
    <x:definedName name="OCTOBRE" localSheetId="0">'2023'!$L$3</x:definedName>
    <x:definedName name="OCTOBRE" localSheetId="1">'2024'!$L$3</x:definedName>
    <x:definedName name="OCTOBRE" localSheetId="2">'2025'!$L$3</x:definedName>
    <x:definedName name="OCTOBRE">#REF!</x:definedName>
    <x:definedName name="REPAS" localSheetId="0">'2023'!$B$5</x:definedName>
    <x:definedName name="REPAS" localSheetId="1">'2024'!$B$5</x:definedName>
    <x:definedName name="REPAS" localSheetId="2">'2025'!$B$5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 localSheetId="2">'2025'!$B$7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 localSheetId="2">'2025'!$B$6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 localSheetId="2">'2025'!$B$8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 localSheetId="2">'2025'!$K$3</x:definedName>
    <x:definedName name="SEPTEMBRE">#REF!</x:definedName>
    <x:definedName name="SOLDE" localSheetId="0">'2023'!$B$27</x:definedName>
    <x:definedName name="SOLDE" localSheetId="1">'2024'!$B$31</x:definedName>
    <x:definedName name="SOLDE" localSheetId="2">'2025'!$B$29</x:definedName>
    <x:definedName name="SORTIES" localSheetId="0">'2023'!$B$21</x:definedName>
    <x:definedName name="SORTIES" localSheetId="1">'2024'!$B$22</x:definedName>
    <x:definedName name="SORTIES" localSheetId="2">'2025'!$B$21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 localSheetId="2">'2025'!#REF!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'2024'!$B$24</x:definedName>
    <x:definedName name="SORTIES_CHARGES_SOCIALES_PATRONALES" localSheetId="2">'2025'!$B$23</x:definedName>
    <x:definedName name="SORTIES_CHARGES_SOCIALES_PATRONALES">#REF!</x:definedName>
    <x:definedName name="SORTIES_FRAIS_KM" localSheetId="0">'2023'!#REF!</x:definedName>
    <x:definedName name="SORTIES_FRAIS_KM" localSheetId="1">'2024'!#REF!</x:definedName>
    <x:definedName name="SORTIES_FRAIS_KM" localSheetId="2">'2025'!#REF!</x:definedName>
    <x:definedName name="SORTIES_FRAIS_PEE_AMUNDI" localSheetId="0">'2023'!#REF!</x:definedName>
    <x:definedName name="SORTIES_FRAIS_PEE_AMUNDI" localSheetId="1">'2024'!#REF!</x:definedName>
    <x:definedName name="SORTIES_FRAIS_PEE_AMUNDI" localSheetId="2">'2025'!#REF!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 localSheetId="2">'2025'!#REF!</x:definedName>
    <x:definedName name="SORTIES_INTERESSEMENT">#REF!</x:definedName>
    <x:definedName name="SORTIES_SALAIRE_NET" localSheetId="0">'2023'!$B$22</x:definedName>
    <x:definedName name="SORTIES_SALAIRE_NET" localSheetId="1">'2024'!$B$23</x:definedName>
    <x:definedName name="SORTIES_SALAIRE_NET" localSheetId="2">'2025'!$B$22</x:definedName>
    <x:definedName name="SORTIES_SALAIRE_NET">#REF!</x:definedName>
    <x:definedName name="TOTAL" localSheetId="0">'2023'!$P$3</x:definedName>
    <x:definedName name="TOTAL" localSheetId="1">'2024'!$P$3</x:definedName>
    <x:definedName name="TOTAL" localSheetId="2">'2025'!$P$3</x:definedName>
    <x:definedName name="TOTAL">#REF!</x:definedName>
    <x:definedName name="TOTAL_ENTREES" localSheetId="0">'2023'!$B$19</x:definedName>
    <x:definedName name="TOTAL_ENTREES" localSheetId="1">'2024'!$B$20</x:definedName>
    <x:definedName name="TOTAL_ENTREES" localSheetId="2">'2025'!$B$19</x:definedName>
    <x:definedName name="TOTAL_ENTREES">#REF!</x:definedName>
    <x:definedName name="TOTAL_SORTIES" localSheetId="0">'2023'!$B$25</x:definedName>
    <x:definedName name="TOTAL_SORTIES" localSheetId="1">'2024'!$B$27</x:definedName>
    <x:definedName name="TOTAL_SORTIES" localSheetId="2">'2025'!$B$25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E26" authorId="0" shapeId="0" xr:uid="{FE7F2F19-5E94-409F-ABD0-2437D0D1B758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de 200Euros/mois a partir de Mars</t>
        </r>
      </text>
    </comment>
  </commentList>
</comments>
</file>

<file path=xl/sharedStrings.xml><?xml version="1.0" encoding="utf-8"?>
<sst xmlns="http://schemas.openxmlformats.org/spreadsheetml/2006/main" count="115" uniqueCount="45">
  <si>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</si>
  <si>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</si>
  <si>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</si>
  <si>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</si>
  <si>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</si>
  <si>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</si>
  <si>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</si>
  <si>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</si>
  <si>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</si>
  <si>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</si>
  <si>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</si>
  <si>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</si>
  <si>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</si>
  <si>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</si>
  <si>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</si>
  <si>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</si>
  <si>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</si>
  <si>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</si>
  <si>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</si>
  <si>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</si>
  <si>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</si>
  <si>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</si>
  <si>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</si>
  <si>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</si>
  <si>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</si>
  <si>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</si>
  <si>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</si>
  <si>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</si>
  <si>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</si>
  <si>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</si>
  <si>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</si>
  <si>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</si>
  <si>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</si>
  <si>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</si>
  <si>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</si>
  <si>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</si>
  <si>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</si>
  <si>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</si>
  <si>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TJM (Mars 2022)</t>
  </si>
  <si>
    <t>Frais Achat</t>
  </si>
  <si>
    <t>Paternité</t>
  </si>
  <si>
    <t>TJM (Février 2024)</t>
  </si>
  <si>
    <t>Acompte Remboursé</t>
  </si>
  <si>
    <t>Acompte versé</t>
  </si>
  <si>
    <t>Solde Congé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</si>
</sst>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2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7" tint="0.39997558519241921"/>
        <x:bgColor indexed="64"/>
      </x:patternFill>
    </x:fill>
  </x:fills>
  <x:borders count="13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3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0" fillId="2" borderId="2" xfId="0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0" fillId="7" borderId="2" xfId="0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2" xfId="0" applyFill="1" applyBorder="1"/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4" fontId="0" fillId="3" borderId="2" xfId="0" applyNumberForma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4" xfId="0" applyNumberFormat="1" applyFont="1" applyFill="1" applyBorder="1"/>
    <x:xf numFmtId="1" fontId="1" fillId="0" borderId="0" xfId="0" applyNumberFormat="1" applyFont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5" xfId="0" applyNumberFormat="1" applyFont="1" applyFill="1" applyBorder="1" applyAlignment="1">
      <x:alignment horizontal="center" vertical="center"/>
    </x:xf>
    <x:xf numFmtId="1" fontId="9" fillId="0" borderId="9" xfId="0" applyNumberFormat="1" applyFont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0" fillId="0" borderId="12" xfId="0" applyBorder="1" applyProtection="1">
      <x:protection locked="0"/>
    </x:xf>
    <x:xf numFmtId="0" fontId="0" fillId="0" borderId="12" xfId="0" applyBorder="1"/>
    <x:xf numFmtId="0" fontId="1" fillId="9" borderId="0" xfId="0" applyFont="1" applyFill="1" applyAlignment="1">
      <x:alignment vertical="center"/>
    </x:xf>
    <x:xf numFmtId="0" fontId="0" fillId="11" borderId="1" xfId="0" applyFill="1" applyBorder="1" applyProtection="1">
      <x:protection locked="0"/>
    </x:xf>
    <x:xf numFmtId="0" fontId="0" fillId="11" borderId="1" xfId="0" applyFill="1" applyBorder="1"/>
    <x:xf numFmtId="0" fontId="1" fillId="11" borderId="1" xfId="0" applyFont="1" applyFill="1" applyBorder="1" applyAlignment="1">
      <x:alignment horizontal="center"/>
    </x:xf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7"/>
  <x:sheetViews>
    <x:sheetView topLeftCell="A2" workbookViewId="0">
      <x:selection activeCell="N17" sqref="N17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3">
      <x:c r="B1" s="68" t="s">
        <x:v>9</x:v>
      </x:c>
    </x:row>
    <x:row r="2" spans="2:16" x14ac:dyDescent="0.3">
      <x:c r="B2" s="69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4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5">
        <x:f>SUM(C6:N6)</x:f>
        <x:v>190</x:v>
      </x:c>
    </x:row>
    <x:row r="7" spans="2:16" x14ac:dyDescent="0.3">
      <x:c r="B7" s="9" t="s">
        <x:v>21</x:v>
      </x:c>
      <x:c r="C7" s="37"/>
      <x:c r="D7" s="37"/>
      <x:c r="E7" s="37">
        <x:v>23</x:v>
      </x:c>
      <x:c r="F7" s="37">
        <x:v>19</x:v>
      </x:c>
      <x:c r="G7" s="37">
        <x:v>19</x:v>
      </x:c>
      <x:c r="H7" s="37">
        <x:v>22</x:v>
      </x:c>
      <x:c r="I7" s="37">
        <x:v>10</x:v>
      </x:c>
      <x:c r="J7" s="37">
        <x:v>16</x:v>
      </x:c>
      <x:c r="K7" s="37">
        <x:v>20</x:v>
      </x:c>
      <x:c r="L7" s="37">
        <x:v>22</x:v>
      </x:c>
      <x:c r="M7" s="37">
        <x:v>19</x:v>
      </x:c>
      <x:c r="N7" s="37">
        <x:v>29.5</x:v>
      </x:c>
      <x:c r="O7" s="36"/>
      <x:c r="P7" s="55">
        <x:f>SUM(C7:N7)</x:f>
        <x:v>199.5</x:v>
      </x:c>
    </x:row>
    <x:row r="8" spans="2:16" x14ac:dyDescent="0.3">
      <x:c r="B8" s="18" t="s">
        <x:v>22</x:v>
      </x:c>
      <x:c r="C8" s="59">
        <x:f t="shared" ref="C8:N8" si="0">C7-C6</x:f>
        <x:v>0</x:v>
      </x:c>
      <x:c r="D8" s="59">
        <x:f t="shared" si="0"/>
        <x:v>0</x:v>
      </x:c>
      <x:c r="E8" s="59">
        <x:f t="shared" si="0"/>
        <x:v>4</x:v>
      </x:c>
      <x:c r="F8" s="59">
        <x:f t="shared" si="0"/>
        <x:v>0</x:v>
      </x:c>
      <x:c r="G8" s="59">
        <x:f t="shared" si="0"/>
        <x:v>0</x:v>
      </x:c>
      <x:c r="H8" s="59">
        <x:f t="shared" si="0"/>
        <x:v>3</x:v>
      </x:c>
      <x:c r="I8" s="59">
        <x:f t="shared" si="0"/>
        <x:v>-9</x:v>
      </x:c>
      <x:c r="J8" s="59">
        <x:f t="shared" si="0"/>
        <x:v>-3</x:v>
      </x:c>
      <x:c r="K8" s="59">
        <x:f t="shared" si="0"/>
        <x:v>1</x:v>
      </x:c>
      <x:c r="L8" s="59">
        <x:f t="shared" si="0"/>
        <x:v>3</x:v>
      </x:c>
      <x:c r="M8" s="59">
        <x:f t="shared" si="0"/>
        <x:v>0</x:v>
      </x:c>
      <x:c r="N8" s="59">
        <x:f t="shared" si="0"/>
        <x:v>10.5</x:v>
      </x:c>
      <x:c r="O8" s="36"/>
      <x:c r="P8" s="55">
        <x:f>SUM(C8:N8)</x:f>
        <x:v>9.5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4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>
        <x:v>23</x:v>
      </x:c>
      <x:c r="F11" s="11">
        <x:v>19</x:v>
      </x:c>
      <x:c r="G11" s="11">
        <x:v>19</x:v>
      </x:c>
      <x:c r="H11" s="11">
        <x:v>21.5</x:v>
      </x:c>
      <x:c r="I11" s="11">
        <x:v>9.5</x:v>
      </x:c>
      <x:c r="J11" s="11">
        <x:v>16</x:v>
      </x:c>
      <x:c r="K11" s="11">
        <x:v>20.5</x:v>
      </x:c>
      <x:c r="L11" s="11">
        <x:v>22</x:v>
      </x:c>
      <x:c r="M11" s="11">
        <x:v>19</x:v>
      </x:c>
      <x:c r="N11" s="11">
        <x:v>29.5</x:v>
      </x:c>
      <x:c r="P11" s="56">
        <x:f>SUM(C11:N11)</x:f>
        <x:v>199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>
        <x:v>0.5</x:v>
      </x:c>
      <x:c r="I12" s="12">
        <x:v>10.5</x:v>
      </x:c>
      <x:c r="J12" s="12">
        <x:v>0</x:v>
      </x:c>
      <x:c r="K12" s="12">
        <x:v>0.5</x:v>
      </x:c>
      <x:c r="L12" s="12"/>
      <x:c r="M12" s="12">
        <x:v>2</x:v>
      </x:c>
      <x:c r="N12" s="12"/>
      <x:c r="P12" s="56">
        <x:f>SUM(C12:N12)</x:f>
        <x:v>13.5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>
        <x:v>6</x:v>
      </x:c>
      <x:c r="K13" s="12"/>
      <x:c r="L13" s="12"/>
      <x:c r="M13" s="12"/>
      <x:c r="N13" s="12"/>
      <x:c r="P13" s="56">
        <x:f>SUM(C13:N13)</x:f>
        <x:v>6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6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>
        <x:f>E11*Params!$C$5*(1-Params!$C$3)-Params!$C$4</x:f>
        <x:v>10716.6</x:v>
      </x:c>
      <x:c r="F17" s="10">
        <x:f>F11*Params!$C$5*(1-Params!$C$3)-Params!$C$4</x:f>
        <x:v>8839.8000000000011</x:v>
      </x:c>
      <x:c r="G17" s="10">
        <x:f>G11*Params!$C$5*(1-Params!$C$3)-Params!$C$4</x:f>
        <x:v>8839.8000000000011</x:v>
      </x:c>
      <x:c r="H17" s="10">
        <x:f>H11*Params!$C$5*(1-Params!$C$3)-Params!$C$4</x:f>
        <x:v>10012.800000000001</x:v>
      </x:c>
      <x:c r="I17" s="10">
        <x:f>I11*Params!$C$5*(1-Params!$C$3)-Params!$C$4</x:f>
        <x:v>4382.4000000000005</x:v>
      </x:c>
      <x:c r="J17" s="10">
        <x:f>J11*Params!$C$5*(1-Params!$C$3)-Params!$C$4</x:f>
        <x:v>7432.2000000000007</x:v>
      </x:c>
      <x:c r="K17" s="10">
        <x:f>K11*Params!$C$5*(1-Params!$C$3)-Params!$C$4</x:f>
        <x:v>9543.6</x:v>
      </x:c>
      <x:c r="L17" s="10">
        <x:f>L11*Params!$C$5*(1-Params!$C$3)-Params!$C$4</x:f>
        <x:v>10247.4</x:v>
      </x:c>
      <x:c r="M17" s="10">
        <x:f>M11*Params!$C$5*(1-Params!$C$3)-Params!$C$4</x:f>
        <x:v>8839.8000000000011</x:v>
      </x:c>
      <x:c r="N17" s="10">
        <x:f>N11*Params!$C$5*(1-Params!$C$3)-Params!$C$4</x:f>
        <x:v>13766.400000000001</x:v>
      </x:c>
      <x:c r="O17" s="4"/>
      <x:c r="P17" s="41">
        <x:f>SUM(C17:N17)</x:f>
        <x:v>92620.800000000017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10716.6</x:v>
      </x:c>
      <x:c r="F19" s="28">
        <x:f t="shared" si="1"/>
        <x:v>8839.8000000000011</x:v>
      </x:c>
      <x:c r="G19" s="28">
        <x:f t="shared" si="1"/>
        <x:v>8839.8000000000011</x:v>
      </x:c>
      <x:c r="H19" s="28">
        <x:f t="shared" si="1"/>
        <x:v>10012.800000000001</x:v>
      </x:c>
      <x:c r="I19" s="28">
        <x:f t="shared" si="1"/>
        <x:v>4382.4000000000005</x:v>
      </x:c>
      <x:c r="J19" s="28">
        <x:f t="shared" si="1"/>
        <x:v>7432.2000000000007</x:v>
      </x:c>
      <x:c r="K19" s="28">
        <x:f t="shared" si="1"/>
        <x:v>9543.6</x:v>
      </x:c>
      <x:c r="L19" s="28">
        <x:f t="shared" si="1"/>
        <x:v>10247.4</x:v>
      </x:c>
      <x:c r="M19" s="28">
        <x:f t="shared" si="1"/>
        <x:v>8839.8000000000011</x:v>
      </x:c>
      <x:c r="N19" s="28">
        <x:f t="shared" si="1"/>
        <x:v>13766.400000000001</x:v>
      </x:c>
      <x:c r="O19" s="5"/>
      <x:c r="P19" s="42">
        <x:f>SUM(C19:N19)</x:f>
        <x:v>92620.800000000017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>
        <x:v>5616.6</x:v>
      </x:c>
      <x:c r="F22" s="10">
        <x:v>5616.6</x:v>
      </x:c>
      <x:c r="G22" s="10">
        <x:v>5616.6</x:v>
      </x:c>
      <x:c r="H22" s="10">
        <x:v>5616.6</x:v>
      </x:c>
      <x:c r="I22" s="10">
        <x:v>5616.6</x:v>
      </x:c>
      <x:c r="J22" s="10">
        <x:v>4453.5</x:v>
      </x:c>
      <x:c r="K22" s="10">
        <x:v>5616.6</x:v>
      </x:c>
      <x:c r="L22" s="10">
        <x:v>5616.6</x:v>
      </x:c>
      <x:c r="M22" s="10">
        <x:v>5616.6</x:v>
      </x:c>
      <x:c r="N22" s="10">
        <x:v>5616.6</x:v>
      </x:c>
      <x:c r="O22" s="4"/>
      <x:c r="P22" s="43">
        <x:f>SUM(C22:N22)</x:f>
        <x:v>55002.899999999994</x:v>
      </x:c>
    </x:row>
    <x:row r="23" spans="2:16" x14ac:dyDescent="0.3">
      <x:c r="B23" s="9" t="s">
        <x:v>8</x:v>
      </x:c>
      <x:c r="C23" s="10"/>
      <x:c r="D23" s="10"/>
      <x:c r="E23" s="10">
        <x:f>1097.26+1858.79</x:f>
        <x:v>2956.05</x:v>
      </x:c>
      <x:c r="F23" s="10">
        <x:f>1097.26+1858.79</x:f>
        <x:v>2956.05</x:v>
      </x:c>
      <x:c r="G23" s="10">
        <x:f>1097.26+1861.46</x:f>
        <x:v>2958.7200000000003</x:v>
      </x:c>
      <x:c r="H23" s="10">
        <x:f>1097.26+1860.12</x:f>
        <x:v>2957.38</x:v>
      </x:c>
      <x:c r="I23" s="10">
        <x:f>1097.26+1861.44</x:f>
        <x:v>2958.7</x:v>
      </x:c>
      <x:c r="J23" s="10">
        <x:f>874.61+1510.51</x:f>
        <x:v>2385.12</x:v>
      </x:c>
      <x:c r="K23" s="10">
        <x:f>1097.26+1860.12</x:f>
        <x:v>2957.38</x:v>
      </x:c>
      <x:c r="L23" s="10">
        <x:f>1097.26+1861.44</x:f>
        <x:v>2958.7</x:v>
      </x:c>
      <x:c r="M23" s="10">
        <x:f>1097.26+1860.12</x:f>
        <x:v>2957.38</x:v>
      </x:c>
      <x:c r="N23" s="10">
        <x:f>1097.26+1865.37</x:f>
        <x:v>2962.63</x:v>
      </x:c>
      <x:c r="O23" s="4"/>
      <x:c r="P23" s="43">
        <x:f>SUM(C23:N23)</x:f>
        <x:v>29008.110000000004</x:v>
      </x:c>
    </x:row>
    <x:row r="24" spans="2:16" x14ac:dyDescent="0.3">
      <x:c r="B24" s="60" t="s">
        <x:v>39</x:v>
      </x:c>
      <x:c r="C24" s="61"/>
      <x:c r="D24" s="61"/>
      <x:c r="E24" s="61"/>
      <x:c r="F24" s="61"/>
      <x:c r="G24" s="61"/>
      <x:c r="H24" s="61">
        <x:v>949.17</x:v>
      </x:c>
      <x:c r="I24" s="61"/>
      <x:c r="J24" s="61"/>
      <x:c r="K24" s="61"/>
      <x:c r="L24" s="61"/>
      <x:c r="M24" s="61"/>
      <x:c r="N24" s="61"/>
      <x:c r="O24" s="4"/>
      <x:c r="P24" s="43">
        <x:f>SUM(C24:N24)</x:f>
        <x:v>949.17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8572.6500000000015</x:v>
      </x:c>
      <x:c r="F25" s="44">
        <x:f t="shared" si="2"/>
        <x:v>8572.6500000000015</x:v>
      </x:c>
      <x:c r="G25" s="44">
        <x:f t="shared" si="2"/>
        <x:v>8575.32</x:v>
      </x:c>
      <x:c r="H25" s="44">
        <x:f t="shared" si="2"/>
        <x:v>9523.15</x:v>
      </x:c>
      <x:c r="I25" s="44">
        <x:f t="shared" si="2"/>
        <x:v>8575.2999999999993</x:v>
      </x:c>
      <x:c r="J25" s="44">
        <x:f t="shared" si="2"/>
        <x:v>6838.62</x:v>
      </x:c>
      <x:c r="K25" s="44">
        <x:f t="shared" si="2"/>
        <x:v>8573.98</x:v>
      </x:c>
      <x:c r="L25" s="44">
        <x:f t="shared" si="2"/>
        <x:v>8575.2999999999993</x:v>
      </x:c>
      <x:c r="M25" s="44">
        <x:f t="shared" si="2"/>
        <x:v>8573.98</x:v>
      </x:c>
      <x:c r="N25" s="44">
        <x:f t="shared" si="2"/>
        <x:v>8579.23</x:v>
      </x:c>
      <x:c r="O25" s="4"/>
      <x:c r="P25" s="58">
        <x:f>SUM(C25:N25)</x:f>
        <x:v>84960.180000000008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2143.9499999999989</x:v>
      </x:c>
      <x:c r="F27" s="47">
        <x:f t="shared" si="3"/>
        <x:v>267.14999999999964</x:v>
      </x:c>
      <x:c r="G27" s="47">
        <x:f t="shared" si="3"/>
        <x:v>264.48000000000138</x:v>
      </x:c>
      <x:c r="H27" s="47">
        <x:f t="shared" si="3"/>
        <x:v>489.65000000000146</x:v>
      </x:c>
      <x:c r="I27" s="47">
        <x:f t="shared" si="3"/>
        <x:v>-4192.8999999999987</x:v>
      </x:c>
      <x:c r="J27" s="47">
        <x:f t="shared" si="3"/>
        <x:v>593.58000000000084</x:v>
      </x:c>
      <x:c r="K27" s="47">
        <x:f t="shared" si="3"/>
        <x:v>969.6200000000008</x:v>
      </x:c>
      <x:c r="L27" s="47">
        <x:f t="shared" si="3"/>
        <x:v>1672.1000000000004</x:v>
      </x:c>
      <x:c r="M27" s="47">
        <x:f t="shared" si="3"/>
        <x:v>265.82000000000153</x:v>
      </x:c>
      <x:c r="N27" s="47">
        <x:f t="shared" si="3"/>
        <x:v>5187.1700000000019</x:v>
      </x:c>
      <x:c r="P27" s="57">
        <x:f>SUM(C27:N27)</x:f>
        <x:v>7660.6200000000081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C2711BB-6C5C-4706-A501-9905E44EC1B0}" mc:Ignorable="x14ac xr xr2 xr3">
  <x:dimension ref="B1:P31"/>
  <x:sheetViews>
    <x:sheetView workbookViewId="0">
      <x:selection activeCell="E33" sqref="E33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3">
      <x:c r="B1" s="68" t="s">
        <x:v>9</x:v>
      </x:c>
    </x:row>
    <x:row r="2" spans="2:16" x14ac:dyDescent="0.3">
      <x:c r="B2" s="69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4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13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5">
        <x:f>SUM(C6:N6)</x:f>
        <x:v>222</x:v>
      </x:c>
    </x:row>
    <x:row r="7" spans="2:16" x14ac:dyDescent="0.3">
      <x:c r="B7" s="9" t="s">
        <x:v>21</x:v>
      </x:c>
      <x:c r="C7" s="37">
        <x:v>21</x:v>
      </x:c>
      <x:c r="D7" s="37">
        <x:v>18</x:v>
      </x:c>
      <x:c r="E7" s="37">
        <x:v>20</x:v>
      </x:c>
      <x:c r="F7" s="37">
        <x:v>12</x:v>
      </x:c>
      <x:c r="G7" s="37">
        <x:v>18</x:v>
      </x:c>
      <x:c r="H7" s="37">
        <x:v>20</x:v>
      </x:c>
      <x:c r="I7" s="37">
        <x:v>18</x:v>
      </x:c>
      <x:c r="J7" s="37">
        <x:v>11</x:v>
      </x:c>
      <x:c r="K7" s="37">
        <x:v>10</x:v>
      </x:c>
      <x:c r="L7" s="37">
        <x:v>22</x:v>
      </x:c>
      <x:c r="M7" s="37">
        <x:v>19</x:v>
      </x:c>
      <x:c r="N7" s="37">
        <x:v>21</x:v>
      </x:c>
      <x:c r="O7" s="36"/>
      <x:c r="P7" s="55">
        <x:f>SUM(C7:N7)</x:f>
        <x:v>210</x:v>
      </x:c>
    </x:row>
    <x:row r="8" spans="2:16" x14ac:dyDescent="0.3">
      <x:c r="B8" s="18" t="s">
        <x:v>22</x:v>
      </x:c>
      <x:c r="C8" s="59">
        <x:f t="shared" ref="C8:N8" si="0">C7-C6</x:f>
        <x:v>2</x:v>
      </x:c>
      <x:c r="D8" s="59">
        <x:f t="shared" si="0"/>
        <x:v>-1</x:v>
      </x:c>
      <x:c r="E8" s="59">
        <x:f t="shared" si="0"/>
        <x:v>1</x:v>
      </x:c>
      <x:c r="F8" s="59">
        <x:f t="shared" si="0"/>
        <x:v>-7</x:v>
      </x:c>
      <x:c r="G8" s="59">
        <x:f t="shared" si="0"/>
        <x:v>-1</x:v>
      </x:c>
      <x:c r="H8" s="59">
        <x:f t="shared" si="0"/>
        <x:v>1</x:v>
      </x:c>
      <x:c r="I8" s="59">
        <x:f t="shared" si="0"/>
        <x:v>5</x:v>
      </x:c>
      <x:c r="J8" s="59">
        <x:f t="shared" si="0"/>
        <x:v>-8</x:v>
      </x:c>
      <x:c r="K8" s="59">
        <x:f t="shared" si="0"/>
        <x:v>-9</x:v>
      </x:c>
      <x:c r="L8" s="59">
        <x:f t="shared" si="0"/>
        <x:v>3</x:v>
      </x:c>
      <x:c r="M8" s="59">
        <x:f t="shared" si="0"/>
        <x:v>0</x:v>
      </x:c>
      <x:c r="N8" s="59">
        <x:f t="shared" si="0"/>
        <x:v>2</x:v>
      </x:c>
      <x:c r="O8" s="36"/>
      <x:c r="P8" s="55">
        <x:f>SUM(C8:N8)</x:f>
        <x:v>-12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4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>
        <x:v>21</x:v>
      </x:c>
      <x:c r="D11" s="11">
        <x:v>18</x:v>
      </x:c>
      <x:c r="E11" s="11">
        <x:v>20</x:v>
      </x:c>
      <x:c r="F11" s="11">
        <x:v>12.5</x:v>
      </x:c>
      <x:c r="G11" s="11">
        <x:v>18</x:v>
      </x:c>
      <x:c r="H11" s="11">
        <x:v>20</x:v>
      </x:c>
      <x:c r="I11" s="11">
        <x:v>18</x:v>
      </x:c>
      <x:c r="J11" s="11">
        <x:v>11</x:v>
      </x:c>
      <x:c r="K11" s="11">
        <x:v>10</x:v>
      </x:c>
      <x:c r="L11" s="11">
        <x:v>22</x:v>
      </x:c>
      <x:c r="M11" s="11">
        <x:v>19.5</x:v>
      </x:c>
      <x:c r="N11" s="11">
        <x:v>21</x:v>
      </x:c>
      <x:c r="P11" s="56">
        <x:f>SUM(C11:N11)</x:f>
        <x:v>211</x:v>
      </x:c>
    </x:row>
    <x:row r="12" spans="2:16" x14ac:dyDescent="0.3">
      <x:c r="B12" s="9" t="s">
        <x:v>16</x:v>
      </x:c>
      <x:c r="C12" s="12">
        <x:v>0</x:v>
      </x:c>
      <x:c r="D12" s="12">
        <x:v>1</x:v>
      </x:c>
      <x:c r="E12" s="12">
        <x:v>1</x:v>
      </x:c>
      <x:c r="F12" s="12">
        <x:v>0.5</x:v>
      </x:c>
      <x:c r="G12" s="12">
        <x:v>1</x:v>
      </x:c>
      <x:c r="H12" s="12"/>
      <x:c r="I12" s="12">
        <x:v>0</x:v>
      </x:c>
      <x:c r="J12" s="12">
        <x:v>10</x:v>
      </x:c>
      <x:c r="K12" s="12">
        <x:v>11</x:v>
      </x:c>
      <x:c r="L12" s="12">
        <x:v>0.5</x:v>
      </x:c>
      <x:c r="M12" s="12"/>
      <x:c r="N12" s="12"/>
      <x:c r="P12" s="56">
        <x:f>SUM(C12:N12)</x:f>
        <x:v>25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6">
        <x:f>SUM(C13:N13)</x:f>
        <x:v>0</x:v>
      </x:c>
    </x:row>
    <x:row r="14" spans="2:16" x14ac:dyDescent="0.3">
      <x:c r="B14" s="62" t="s">
        <x:v>40</x:v>
      </x:c>
      <x:c r="C14" s="63">
        <x:v>3</x:v>
      </x:c>
      <x:c r="D14" s="63">
        <x:v>4</x:v>
      </x:c>
      <x:c r="E14" s="63"/>
      <x:c r="F14" s="63">
        <x:v>10</x:v>
      </x:c>
      <x:c r="G14" s="63"/>
      <x:c r="H14" s="63"/>
      <x:c r="I14" s="63">
        <x:v>11</x:v>
      </x:c>
      <x:c r="J14" s="63"/>
      <x:c r="K14" s="63"/>
      <x:c r="L14" s="63"/>
      <x:c r="M14" s="63"/>
      <x:c r="N14" s="63"/>
      <x:c r="P14" s="56">
        <x:f>SUM(C14:N14)</x:f>
        <x:v>28</x:v>
      </x:c>
    </x:row>
    <x:row r="15" spans="2:16" x14ac:dyDescent="0.3">
      <x:c r="B15" s="18" t="s">
        <x:v>15</x:v>
      </x:c>
      <x:c r="C15" s="23"/>
      <x:c r="D15" s="23"/>
      <x:c r="E15" s="23"/>
      <x:c r="F15" s="23"/>
      <x:c r="G15" s="23"/>
      <x:c r="H15" s="23"/>
      <x:c r="I15" s="23"/>
      <x:c r="J15" s="23"/>
      <x:c r="K15" s="23"/>
      <x:c r="L15" s="23"/>
      <x:c r="M15" s="23"/>
      <x:c r="N15" s="23"/>
      <x:c r="P15" s="56">
        <x:f>SUM(C15:N15)</x:f>
        <x:v>0</x:v>
      </x:c>
    </x:row>
    <x:row r="16" spans="2:16" x14ac:dyDescent="0.3">
      <x:c r="B16" s="31"/>
      <x:c r="C16" s="24"/>
      <x:c r="D16" s="24"/>
      <x:c r="E16" s="24"/>
      <x:c r="F16" s="24"/>
      <x:c r="G16" s="24"/>
      <x:c r="H16" s="24"/>
      <x:c r="I16" s="24"/>
      <x:c r="J16" s="24"/>
      <x:c r="K16" s="24"/>
      <x:c r="L16" s="24"/>
      <x:c r="M16" s="24"/>
      <x:c r="N16" s="24"/>
      <x:c r="P16" s="51"/>
    </x:row>
    <x:row r="17" spans="2:16" x14ac:dyDescent="0.3">
      <x:c r="B17" s="6" t="s">
        <x:v>0</x:v>
      </x:c>
      <x:c r="C17" s="7"/>
      <x:c r="D17" s="7"/>
      <x:c r="E17" s="7"/>
      <x:c r="F17" s="25"/>
      <x:c r="G17" s="7"/>
      <x:c r="H17" s="25"/>
      <x:c r="I17" s="7"/>
      <x:c r="J17" s="25"/>
      <x:c r="K17" s="7"/>
      <x:c r="L17" s="25"/>
      <x:c r="M17" s="7"/>
      <x:c r="N17" s="25"/>
      <x:c r="P17" s="52"/>
    </x:row>
    <x:row r="18" spans="2:16" x14ac:dyDescent="0.3">
      <x:c r="B18" s="9" t="s">
        <x:v>6</x:v>
      </x:c>
      <x:c r="C18" s="10">
        <x:f>C11*Params!$C$5*(1-Params!$C$3)-Params!$C$4</x:f>
        <x:v>9778.2000000000007</x:v>
      </x:c>
      <x:c r="D18" s="10">
        <x:f>D11*Params!$C$6*(1-Params!$C$3)-Params!$C$4</x:f>
        <x:v>8619</x:v>
      </x:c>
      <x:c r="E18" s="10">
        <x:f>E11*Params!$C$6*(1-Params!$C$3)-Params!$C$4</x:f>
        <x:v>9585</x:v>
      </x:c>
      <x:c r="F18" s="10">
        <x:f>F11*Params!$C$6*(1-Params!$C$3)-Params!$C$4</x:f>
        <x:v>5962.5</x:v>
      </x:c>
      <x:c r="G18" s="10">
        <x:f>G11*Params!$C$6*(1-Params!$C$3)-Params!$C$4</x:f>
        <x:v>8619</x:v>
      </x:c>
      <x:c r="H18" s="10">
        <x:f>H11*Params!$C$6*(1-Params!$C$3)-Params!$C$4</x:f>
        <x:v>9585</x:v>
      </x:c>
      <x:c r="I18" s="10">
        <x:f>I11*Params!$C$6*(1-Params!$C$3)-Params!$C$4</x:f>
        <x:v>8619</x:v>
      </x:c>
      <x:c r="J18" s="10">
        <x:f>J11*Params!$C$6*(1-Params!$C$3)-Params!$C$4</x:f>
        <x:v>5238</x:v>
      </x:c>
      <x:c r="K18" s="10">
        <x:f>K11*Params!$C$6*(1-Params!$C$3)-Params!$C$4</x:f>
        <x:v>4755</x:v>
      </x:c>
      <x:c r="L18" s="10">
        <x:f>L11*Params!$C$6*(1-Params!$C$3)-Params!$C$4</x:f>
        <x:v>10551</x:v>
      </x:c>
      <x:c r="M18" s="10">
        <x:f>M11*Params!$C$6*(1-Params!$C$3)-Params!$C$4</x:f>
        <x:v>9343.5</x:v>
      </x:c>
      <x:c r="N18" s="10">
        <x:f>N11*Params!$C$6*(1-Params!$C$3)-Params!$C$4</x:f>
        <x:v>10068</x:v>
      </x:c>
      <x:c r="O18" s="4"/>
      <x:c r="P18" s="41">
        <x:f>SUM(C18:N18)</x:f>
        <x:v>100723.2</x:v>
      </x:c>
    </x:row>
    <x:row r="19" spans="2:16" x14ac:dyDescent="0.3">
      <x:c r="B19" s="9" t="s">
        <x:v>15</x:v>
      </x:c>
      <x:c r="C19" s="10"/>
      <x:c r="D19" s="10"/>
      <x:c r="E19" s="10"/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0</x:v>
      </x:c>
    </x:row>
    <x:row r="20" spans="2:16" x14ac:dyDescent="0.3">
      <x:c r="B20" s="27" t="s">
        <x:v>2</x:v>
      </x:c>
      <x:c r="C20" s="28">
        <x:f t="shared" ref="C20:N20" si="1">SUM(C18:C19)</x:f>
        <x:v>9778.2000000000007</x:v>
      </x:c>
      <x:c r="D20" s="28">
        <x:f t="shared" si="1"/>
        <x:v>8619</x:v>
      </x:c>
      <x:c r="E20" s="28">
        <x:f t="shared" si="1"/>
        <x:v>9585</x:v>
      </x:c>
      <x:c r="F20" s="28">
        <x:f t="shared" si="1"/>
        <x:v>5962.5</x:v>
      </x:c>
      <x:c r="G20" s="28">
        <x:f t="shared" si="1"/>
        <x:v>8619</x:v>
      </x:c>
      <x:c r="H20" s="28">
        <x:f t="shared" si="1"/>
        <x:v>9585</x:v>
      </x:c>
      <x:c r="I20" s="28">
        <x:f t="shared" si="1"/>
        <x:v>8619</x:v>
      </x:c>
      <x:c r="J20" s="28">
        <x:f t="shared" si="1"/>
        <x:v>5238</x:v>
      </x:c>
      <x:c r="K20" s="28">
        <x:f t="shared" si="1"/>
        <x:v>4755</x:v>
      </x:c>
      <x:c r="L20" s="28">
        <x:f t="shared" si="1"/>
        <x:v>10551</x:v>
      </x:c>
      <x:c r="M20" s="28">
        <x:f t="shared" si="1"/>
        <x:v>9343.5</x:v>
      </x:c>
      <x:c r="N20" s="28">
        <x:f t="shared" si="1"/>
        <x:v>10068</x:v>
      </x:c>
      <x:c r="O20" s="5"/>
      <x:c r="P20" s="42">
        <x:f>SUM(C20:N20)</x:f>
        <x:v>100723.2</x:v>
      </x:c>
    </x:row>
    <x:row r="21" spans="2:16" x14ac:dyDescent="0.3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 spans="2:16" x14ac:dyDescent="0.3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 spans="2:16" x14ac:dyDescent="0.3">
      <x:c r="B23" s="9" t="s">
        <x:v>7</x:v>
      </x:c>
      <x:c r="C23" s="10">
        <x:v>5609.88</x:v>
      </x:c>
      <x:c r="D23" s="10">
        <x:v>5281.5</x:v>
      </x:c>
      <x:c r="E23" s="10">
        <x:v>5456.04</x:v>
      </x:c>
      <x:c r="F23" s="10">
        <x:v>4519.68</x:v>
      </x:c>
      <x:c r="G23" s="10">
        <x:v>5456.04</x:v>
      </x:c>
      <x:c r="H23" s="10">
        <x:v>5456.04</x:v>
      </x:c>
      <x:c r="I23" s="10">
        <x:v>4361.74</x:v>
      </x:c>
      <x:c r="J23" s="10">
        <x:v>5456.04</x:v>
      </x:c>
      <x:c r="K23" s="10">
        <x:v>5456.04</x:v>
      </x:c>
      <x:c r="L23" s="10">
        <x:v>5529.03</x:v>
      </x:c>
      <x:c r="M23" s="10">
        <x:v>5456.04</x:v>
      </x:c>
      <x:c r="N23" s="10">
        <x:v>5456.04</x:v>
      </x:c>
      <x:c r="O23" s="4"/>
      <x:c r="P23" s="43">
        <x:f>SUM(C23:N23)</x:f>
        <x:v>63494.110000000008</x:v>
      </x:c>
    </x:row>
    <x:row r="24" spans="2:16" x14ac:dyDescent="0.3">
      <x:c r="B24" s="9" t="s">
        <x:v>8</x:v>
      </x:c>
      <x:c r="C24" s="10">
        <x:f>1110.83+1876.81</x:f>
        <x:v>2987.64</x:v>
      </x:c>
      <x:c r="D24" s="10">
        <x:f>1119.18+1765.09</x:f>
        <x:v>2884.27</x:v>
      </x:c>
      <x:c r="E24" s="10">
        <x:f>1204.39+1920.15</x:f>
        <x:v>3124.54</x:v>
      </x:c>
      <x:c r="F24" s="10">
        <x:f>991.65+1539.22</x:f>
        <x:v>2530.87</x:v>
      </x:c>
      <x:c r="G24" s="10">
        <x:f>1204.39+1943.41</x:f>
        <x:v>3147.8</x:v>
      </x:c>
      <x:c r="H24" s="10">
        <x:f>1204.39+1944.73</x:f>
        <x:v>3149.12</x:v>
      </x:c>
      <x:c r="I24" s="10">
        <x:f>962.47+1498.3</x:f>
        <x:v>2460.77</x:v>
      </x:c>
      <x:c r="J24" s="10">
        <x:f>1204.39+1944.82</x:f>
        <x:v>3149.21</x:v>
      </x:c>
      <x:c r="K24" s="10">
        <x:f>1204.39+1971.13</x:f>
        <x:v>3175.5200000000004</x:v>
      </x:c>
      <x:c r="L24" s="10">
        <x:f>1221.99+2000.49</x:f>
        <x:v>3222.48</x:v>
      </x:c>
      <x:c r="M24" s="10">
        <x:f>1204.39+1946.14</x:f>
        <x:v>3150.53</x:v>
      </x:c>
      <x:c r="N24" s="10">
        <x:f>1204.39+1944.82</x:f>
        <x:v>3149.21</x:v>
      </x:c>
      <x:c r="O24" s="4"/>
      <x:c r="P24" s="43">
        <x:f>SUM(C24:N24)</x:f>
        <x:v>36131.96</x:v>
      </x:c>
    </x:row>
    <x:row r="25" spans="2:16" x14ac:dyDescent="0.3">
      <x:c r="B25" s="60" t="s">
        <x:v>39</x:v>
      </x:c>
      <x:c r="C25" s="61">
        <x:v>215.83</x:v>
      </x:c>
      <x:c r="D25" s="61"/>
      <x:c r="E25" s="61"/>
      <x:c r="F25" s="61"/>
      <x:c r="G25" s="61"/>
      <x:c r="H25" s="61"/>
      <x:c r="I25" s="61"/>
      <x:c r="J25" s="61"/>
      <x:c r="K25" s="61"/>
      <x:c r="L25" s="61"/>
      <x:c r="M25" s="61"/>
      <x:c r="N25" s="61"/>
      <x:c r="O25" s="4"/>
      <x:c r="P25" s="43">
        <x:f>SUM(C25:N25)</x:f>
        <x:v>215.83</x:v>
      </x:c>
    </x:row>
    <x:row r="26" spans="2:16" x14ac:dyDescent="0.3">
      <x:c r="B26" s="9" t="s">
        <x:v>43</x:v>
      </x:c>
      <x:c r="C26" s="10"/>
      <x:c r="D26" s="10"/>
      <x:c r="E26" s="10">
        <x:v>3000</x:v>
      </x:c>
      <x:c r="F26" s="10"/>
      <x:c r="G26" s="10"/>
      <x:c r="H26" s="10"/>
      <x:c r="I26" s="10"/>
      <x:c r="J26" s="10"/>
      <x:c r="K26" s="10"/>
      <x:c r="L26" s="10"/>
      <x:c r="M26" s="10"/>
      <x:c r="N26" s="10"/>
      <x:c r="O26" s="4"/>
      <x:c r="P26" s="43">
        <x:f>SUM(C26:N26)</x:f>
        <x:v>3000</x:v>
      </x:c>
    </x:row>
    <x:row r="27" spans="2:16" x14ac:dyDescent="0.3">
      <x:c r="B27" s="8" t="s">
        <x:v>3</x:v>
      </x:c>
      <x:c r="C27" s="44">
        <x:f t="shared" ref="C27:N27" si="2">SUM(C23:C26)</x:f>
        <x:v>8813.35</x:v>
      </x:c>
      <x:c r="D27" s="44">
        <x:f t="shared" si="2"/>
        <x:v>8165.77</x:v>
      </x:c>
      <x:c r="E27" s="44">
        <x:f t="shared" si="2"/>
        <x:v>11580.58</x:v>
      </x:c>
      <x:c r="F27" s="44">
        <x:f t="shared" si="2"/>
        <x:v>7050.55</x:v>
      </x:c>
      <x:c r="G27" s="44">
        <x:f t="shared" si="2"/>
        <x:v>8603.84</x:v>
      </x:c>
      <x:c r="H27" s="44">
        <x:f t="shared" si="2"/>
        <x:v>8605.16</x:v>
      </x:c>
      <x:c r="I27" s="44">
        <x:f t="shared" si="2"/>
        <x:v>6822.51</x:v>
      </x:c>
      <x:c r="J27" s="44">
        <x:f t="shared" si="2"/>
        <x:v>8605.25</x:v>
      </x:c>
      <x:c r="K27" s="44">
        <x:f t="shared" si="2"/>
        <x:v>8631.5600000000013</x:v>
      </x:c>
      <x:c r="L27" s="44">
        <x:f t="shared" si="2"/>
        <x:v>8751.51</x:v>
      </x:c>
      <x:c r="M27" s="44">
        <x:f t="shared" si="2"/>
        <x:v>8606.57</x:v>
      </x:c>
      <x:c r="N27" s="44">
        <x:f t="shared" si="2"/>
        <x:v>8605.25</x:v>
      </x:c>
      <x:c r="O27" s="4"/>
      <x:c r="P27" s="58">
        <x:f>SUM(C27:N27)</x:f>
        <x:v>102841.9</x:v>
      </x:c>
    </x:row>
    <x:row r="28" spans="2:16" x14ac:dyDescent="0.3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 spans="2:16" x14ac:dyDescent="0.3">
      <x:c r="B29" s="65" t="s">
        <x:v>42</x:v>
      </x:c>
      <x:c r="C29" s="66"/>
      <x:c r="D29" s="66"/>
      <x:c r="E29" s="66">
        <x:v>200</x:v>
      </x:c>
      <x:c r="F29" s="66">
        <x:v>200</x:v>
      </x:c>
      <x:c r="G29" s="66">
        <x:v>200</x:v>
      </x:c>
      <x:c r="H29" s="66">
        <x:v>200</x:v>
      </x:c>
      <x:c r="I29" s="66">
        <x:v>200</x:v>
      </x:c>
      <x:c r="J29" s="66">
        <x:v>200</x:v>
      </x:c>
      <x:c r="K29" s="66">
        <x:v>200</x:v>
      </x:c>
      <x:c r="L29" s="66">
        <x:v>200</x:v>
      </x:c>
      <x:c r="M29" s="66">
        <x:v>200</x:v>
      </x:c>
      <x:c r="N29" s="66">
        <x:v>200</x:v>
      </x:c>
      <x:c r="P29" s="67">
        <x:f>SUM(E29:N29)</x:f>
        <x:v>2000</x:v>
      </x:c>
    </x:row>
    <x:row r="30" spans="2:16" x14ac:dyDescent="0.3">
      <x:c r="B30" s="45"/>
      <x:c r="C30" s="26"/>
      <x:c r="D30" s="26"/>
      <x:c r="E30" s="26"/>
      <x:c r="F30" s="26"/>
      <x:c r="G30" s="26"/>
      <x:c r="H30" s="26"/>
      <x:c r="I30" s="26"/>
      <x:c r="J30" s="26"/>
      <x:c r="K30" s="26"/>
      <x:c r="L30" s="26"/>
      <x:c r="M30" s="26"/>
      <x:c r="N30" s="26"/>
      <x:c r="O30" s="5"/>
    </x:row>
    <x:row r="31" spans="2:16" x14ac:dyDescent="0.3">
      <x:c r="B31" s="46" t="s">
        <x:v>36</x:v>
      </x:c>
      <x:c r="C31" s="47">
        <x:f t="shared" ref="C31:N31" si="3">C20-C27</x:f>
        <x:v>964.85000000000036</x:v>
      </x:c>
      <x:c r="D31" s="47">
        <x:f t="shared" si="3"/>
        <x:v>453.22999999999956</x:v>
      </x:c>
      <x:c r="E31" s="47">
        <x:f t="shared" si="3"/>
        <x:v>-1995.58</x:v>
      </x:c>
      <x:c r="F31" s="47">
        <x:f t="shared" si="3"/>
        <x:v>-1088.0500000000002</x:v>
      </x:c>
      <x:c r="G31" s="47">
        <x:f t="shared" si="3"/>
        <x:v>15.159999999999854</x:v>
      </x:c>
      <x:c r="H31" s="47">
        <x:f t="shared" si="3"/>
        <x:v>979.84000000000015</x:v>
      </x:c>
      <x:c r="I31" s="47">
        <x:f t="shared" si="3"/>
        <x:v>1796.4899999999998</x:v>
      </x:c>
      <x:c r="J31" s="47">
        <x:f t="shared" si="3"/>
        <x:v>-3367.25</x:v>
      </x:c>
      <x:c r="K31" s="47">
        <x:f t="shared" si="3"/>
        <x:v>-3876.5600000000013</x:v>
      </x:c>
      <x:c r="L31" s="47">
        <x:f t="shared" si="3"/>
        <x:v>1799.4899999999998</x:v>
      </x:c>
      <x:c r="M31" s="47">
        <x:f t="shared" si="3"/>
        <x:v>736.93000000000029</x:v>
      </x:c>
      <x:c r="N31" s="47">
        <x:f t="shared" si="3"/>
        <x:v>1462.75</x:v>
      </x:c>
      <x:c r="P31" s="57">
        <x:f>SUM(C31:N31)</x:f>
        <x:v>-2118.7000000000016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52C62F5C-B246-4405-A1D9-6ECD64CD687C}" mc:Ignorable="x14ac xr xr2 xr3">
  <x:dimension ref="B1:P29"/>
  <x:sheetViews>
    <x:sheetView tabSelected="1" topLeftCell="A2" workbookViewId="0">
      <x:selection activeCell="D28" sqref="D28"/>
    </x:sheetView>
  </x:sheetViews>
  <x:sheetFormatPr baseColWidth="10" defaultRowHeight="14.6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8" t="s">
        <x:v>9</x:v>
      </x:c>
    </x:row>
    <x:row r="2">
      <x:c r="B2" s="69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4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5">
        <x:f>SUM(C6:N6)</x:f>
        <x:v>38</x:v>
      </x:c>
    </x:row>
    <x:row r="7">
      <x:c r="B7" s="9" t="s">
        <x:v>21</x:v>
      </x:c>
      <x:c r="C7" s="37">
        <x:v>19</x:v>
      </x:c>
      <x:c r="D7" s="37">
        <x:v>20</x:v>
      </x:c>
      <x:c r="E7" s="37">
        <x:v>20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5">
        <x:f>SUM(C7:N7)</x:f>
        <x:v>39</x:v>
      </x:c>
    </x:row>
    <x:row r="8">
      <x:c r="B8" s="18" t="s">
        <x:v>22</x:v>
      </x:c>
      <x:c r="C8" s="59">
        <x:f>C7-C6</x:f>
      </x:c>
      <x:c r="D8" s="59">
        <x:f>D7-D6</x:f>
      </x:c>
      <x:c r="E8" s="59">
        <x:f>E7-E6</x:f>
      </x:c>
      <x:c r="F8" s="59">
        <x:f>F7-F6</x:f>
      </x:c>
      <x:c r="G8" s="59">
        <x:f>G7-G6</x:f>
      </x:c>
      <x:c r="H8" s="59">
        <x:f>H7-H6</x:f>
      </x:c>
      <x:c r="I8" s="59">
        <x:f>I7-I6</x:f>
      </x:c>
      <x:c r="J8" s="59">
        <x:f>J7-J6</x:f>
      </x:c>
      <x:c r="K8" s="59">
        <x:f>K7-K6</x:f>
      </x:c>
      <x:c r="L8" s="59">
        <x:f>L7-L6</x:f>
      </x:c>
      <x:c r="M8" s="59">
        <x:f>M7-M6</x:f>
      </x:c>
      <x:c r="N8" s="59">
        <x:f>N7-N6</x:f>
      </x:c>
      <x:c r="O8" s="36"/>
      <x:c r="P8" s="55">
        <x:f>SUM(C8:N8)</x:f>
        <x:v>1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4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19</x:v>
      </x:c>
      <x:c r="D11" s="11">
        <x:v>20</x:v>
      </x:c>
      <x:c r="E11" s="11">
        <x:v>20.5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6">
        <x:f>SUM(C11:N11)</x:f>
        <x:v>39</x:v>
      </x:c>
    </x:row>
    <x:row r="12">
      <x:c r="B12" s="9" t="s">
        <x:v>16</x:v>
      </x:c>
      <x:c r="C12" s="12">
        <x:v>3</x:v>
      </x:c>
      <x:c r="D12" s="12"/>
      <x:c r="E12" s="12">
        <x:v>0.5</x:v>
      </x:c>
      <x:c r="F12" s="12"/>
      <x:c r="G12" s="12"/>
      <x:c r="H12" s="12"/>
      <x:c r="I12" s="12"/>
      <x:c r="J12" s="12"/>
      <x:c r="K12" s="12"/>
      <x:c r="L12" s="12"/>
      <x:c r="M12" s="12"/>
      <x:c r="N12" s="12"/>
      <x:c r="P12" s="56">
        <x:f>SUM(C12:N12)</x:f>
        <x:v>3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6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6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9102</x:v>
      </x:c>
      <x:c r="D17" s="10">
        <x:f>D11*Params!$C$6*(1-Params!$C$3)-Params!$C$4</x:f>
        <x:v>9585</x:v>
      </x:c>
      <x:c r="E17" s="10">
        <x:f>E11*Params!$C$6*(1-Params!$C$3)-Params!$C$4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18687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18687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5457.07</x:v>
      </x:c>
      <x:c r="D22" s="10">
        <x:v>5457.07</x:v>
      </x:c>
      <x:c r="E22" s="10">
        <x:v>5457.07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10914.14</x:v>
      </x:c>
    </x:row>
    <x:row r="23">
      <x:c r="B23" s="9" t="s">
        <x:v>8</x:v>
      </x:c>
      <x:c r="C23" s="10">
        <x:f>1210.32+2278.84</x:f>
        <x:v>3489.16</x:v>
      </x:c>
      <x:c r="D23" s="10">
        <x:f>1210.32+2286.73</x:f>
        <x:v>3497.05</x:v>
      </x:c>
      <x:c r="E23" s="10">
        <x:f>1210.32+2281.48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6986.21</x:v>
      </x:c>
    </x:row>
    <x:row r="24">
      <x:c r="B24" s="60" t="s">
        <x:v>39</x:v>
      </x:c>
      <x:c r="C24" s="61"/>
      <x:c r="D24" s="61"/>
      <x:c r="E24" s="61"/>
      <x:c r="F24" s="61"/>
      <x:c r="G24" s="61"/>
      <x:c r="H24" s="61"/>
      <x:c r="I24" s="61"/>
      <x:c r="J24" s="61"/>
      <x:c r="K24" s="61"/>
      <x:c r="L24" s="61"/>
      <x:c r="M24" s="61"/>
      <x:c r="N24" s="61"/>
      <x:c r="O24" s="4"/>
      <x:c r="P24" s="43">
        <x:f>SUM(C24:N24)</x:f>
        <x:v>0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58">
        <x:f>SUM(C25:N25)</x:f>
        <x:v>17900.35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65" t="s">
        <x:v>42</x:v>
      </x:c>
      <x:c r="C27" s="66">
        <x:v>200</x:v>
      </x:c>
      <x:c r="D27" s="66">
        <x:v>200</x:v>
      </x:c>
      <x:c r="E27" s="66"/>
      <x:c r="F27" s="66"/>
      <x:c r="G27" s="66"/>
      <x:c r="H27" s="66"/>
      <x:c r="I27" s="66"/>
      <x:c r="J27" s="66"/>
      <x:c r="K27" s="66"/>
      <x:c r="L27" s="66"/>
      <x:c r="M27" s="66"/>
      <x:c r="N27" s="66"/>
      <x:c r="P27" s="67">
        <x:f>SUM(C27:N27)</x:f>
        <x:v>400</x:v>
      </x:c>
    </x:row>
    <x:row r="28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>
      <x:c r="B29" s="46" t="s">
        <x:v>36</x:v>
      </x:c>
      <x:c r="C29" s="47">
        <x:f>C19-C25</x:f>
      </x:c>
      <x:c r="D29" s="47">
        <x:f>D19-D25</x:f>
      </x:c>
      <x:c r="E29" s="47">
        <x:f>E19-E25</x:f>
      </x:c>
      <x:c r="F29" s="47">
        <x:f>F19-F25</x:f>
      </x:c>
      <x:c r="G29" s="47">
        <x:f>G19-G25</x:f>
      </x:c>
      <x:c r="H29" s="47">
        <x:f>H19-H25</x:f>
      </x:c>
      <x:c r="I29" s="47">
        <x:f>I19-I25</x:f>
      </x:c>
      <x:c r="J29" s="47">
        <x:f>J19-J25</x:f>
      </x:c>
      <x:c r="K29" s="47">
        <x:f>K19-K25</x:f>
      </x:c>
      <x:c r="L29" s="47">
        <x:f>L19-L25</x:f>
      </x:c>
      <x:c r="M29" s="47">
        <x:f>M19-M25</x:f>
      </x:c>
      <x:c r="N29" s="47">
        <x:f>N19-N25</x:f>
      </x:c>
      <x:c r="P29" s="57">
        <x:f>SUM(C29:N29)</x:f>
        <x:v>786.6500000000015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B9" sqref="B9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70" t="s">
        <x:v>23</x:v>
      </x:c>
      <x:c r="C2" s="71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38</x:v>
      </x:c>
      <x:c r="C5" s="33">
        <x:v>510</x:v>
      </x:c>
    </x:row>
    <x:row r="6" spans="2:3" ht="31.2" customHeight="1" x14ac:dyDescent="0.3">
      <x:c r="B6" s="64" t="s">
        <x:v>41</x:v>
      </x:c>
      <x:c r="C6" s="33">
        <x:v>525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2" t="s">
        <x:v>33</x:v>
      </x:c>
      <x:c r="C2" s="72"/>
    </x:row>
    <x:row r="3" spans="2:3" ht="16.95" customHeight="1" x14ac:dyDescent="0.3">
      <x:c r="B3" s="38" t="s">
        <x:v>34</x:v>
      </x:c>
      <x:c r="C3" s="39">
        <x:f>SUM('2023'!P27)+('2024'!P31)+'2025'!P29</x:f>
        <x:v>6328.5700000000079</x:v>
      </x:c>
    </x:row>
    <x:row r="4" spans="2:3" ht="16.95" customHeight="1" x14ac:dyDescent="0.3">
      <x:c r="B4" s="38" t="s">
        <x:v>37</x:v>
      </x:c>
      <x:c r="C4" s="40">
        <x:f>'2023'!P12+'2024'!P12+'2025'!P12</x:f>
        <x:v>41.5</x:v>
      </x:c>
    </x:row>
    <x:row r="5" spans="2:3" x14ac:dyDescent="0.3">
      <x:c r="B5" t="s">
        <x:v>44</x:v>
      </x:c>
      <x:c r="C5">
        <x:f>(24*2.08)-C4</x:f>
        <x:v>8.4200000000000017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2025-04-04T15:11:04Z</dcterms:modified>
</cp:coreProperties>
</file>