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C8F2D3D4-B23C-42C2-A909-C7042F4AD45F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2" sheetId="12" r:id="rId1"/>
    <sheet name="Params" sheetId="10" r:id="rId2"/>
    <sheet name="Synthése" sheetId="13" r:id="rId3"/>
  </sheets>
  <definedNames>
    <definedName name="AOUT">'2022'!$J$3</definedName>
    <definedName name="AVANCE_SUR_SALAIRE" localSheetId="0">'2022'!#REF!</definedName>
    <definedName name="AVANCE_SUR_SALAIRE">#REF!</definedName>
    <definedName name="AVRIL">'2022'!$F$3</definedName>
    <definedName name="CRA" localSheetId="0">'2022'!$B$10</definedName>
    <definedName name="CRA">#REF!</definedName>
    <definedName name="CRA_ASTREINTE" localSheetId="0">'2022'!$B$14</definedName>
    <definedName name="CRA_ASTREINTE">#REF!</definedName>
    <definedName name="CRA_CP" localSheetId="0">'2022'!$B$12</definedName>
    <definedName name="CRA_CP">#REF!</definedName>
    <definedName name="CRA_PRODUCTION" localSheetId="0">'2022'!$B$11</definedName>
    <definedName name="CRA_PRODUCTION">#REF!</definedName>
    <definedName name="CRA_SANS_SOLDE" localSheetId="0">'2022'!$B$13</definedName>
    <definedName name="CRA_SANS_SOLDE">#REF!</definedName>
    <definedName name="DECEMBRE" localSheetId="0">'2022'!$N$3</definedName>
    <definedName name="DECEMBRE">#REF!</definedName>
    <definedName name="ENTREES" localSheetId="0">'2022'!$B$16</definedName>
    <definedName name="ENTREES">#REF!</definedName>
    <definedName name="ENTREES_ASTREINTE" localSheetId="0">'2022'!$B$18</definedName>
    <definedName name="ENTREES_ASTREINTE">#REF!</definedName>
    <definedName name="ENTREES_FACTURE" localSheetId="0">'2022'!$B$17</definedName>
    <definedName name="ENTREES_FACTURE">#REF!</definedName>
    <definedName name="FEVRIER">'2022'!$D$3</definedName>
    <definedName name="FRAIS_KM" localSheetId="0">'2022'!$B$30</definedName>
    <definedName name="JANVIER">'2022'!$C$3</definedName>
    <definedName name="JUILLET">'2022'!$I$3</definedName>
    <definedName name="JUIN">'2022'!$H$3</definedName>
    <definedName name="MAI">'2022'!$G$3</definedName>
    <definedName name="MARS">'2022'!$E$3</definedName>
    <definedName name="MOIS" localSheetId="0">'2022'!$B$3</definedName>
    <definedName name="MOIS">#REF!</definedName>
    <definedName name="NOMBRE_KM" localSheetId="0">'2022'!$B$29</definedName>
    <definedName name="NOVEMBRE" localSheetId="0">'2022'!$M$3</definedName>
    <definedName name="NOVEMBRE">#REF!</definedName>
    <definedName name="OCTOBRE">'2022'!$L$3</definedName>
    <definedName name="REPAS" localSheetId="0">'2022'!$B$5</definedName>
    <definedName name="REPAS">#REF!</definedName>
    <definedName name="REPAS_ACQUIS" localSheetId="0">'2022'!$B$7</definedName>
    <definedName name="REPAS_ACQUIS">#REF!</definedName>
    <definedName name="REPAS_PRIS" localSheetId="0">'2022'!$B$6</definedName>
    <definedName name="REPAS_PRIS">#REF!</definedName>
    <definedName name="REPAS_SOLDE" localSheetId="0">'2022'!$B$8</definedName>
    <definedName name="REPAS_SOLDE">#REF!</definedName>
    <definedName name="SEPTEMBRE">'2022'!$K$3</definedName>
    <definedName name="SOLDE" localSheetId="0">'2022'!$B$27</definedName>
    <definedName name="SORTIES" localSheetId="0">'2022'!$B$21</definedName>
    <definedName name="SORTIES">#REF!</definedName>
    <definedName name="SORTIES_ABONDEMENT" localSheetId="0">'2022'!#REF!</definedName>
    <definedName name="SORTIES_ABONDEMENT">#REF!</definedName>
    <definedName name="SORTIES_CHARGES_SOCIALES_PATRONALES" localSheetId="0">'2022'!$B$23</definedName>
    <definedName name="SORTIES_CHARGES_SOCIALES_PATRONALES">#REF!</definedName>
    <definedName name="SORTIES_FRAIS_KM" localSheetId="0">'2022'!$B$24</definedName>
    <definedName name="SORTIES_FRAIS_PEE_AMUNDI" localSheetId="0">'2022'!#REF!</definedName>
    <definedName name="SORTIES_FRAIS_PEE_AMUNDI">#REF!</definedName>
    <definedName name="SORTIES_INTERESSEMENT" localSheetId="0">'2022'!#REF!</definedName>
    <definedName name="SORTIES_INTERESSEMENT">#REF!</definedName>
    <definedName name="SORTIES_SALAIRE_NET" localSheetId="0">'2022'!$B$22</definedName>
    <definedName name="SORTIES_SALAIRE_NET">#REF!</definedName>
    <definedName name="TOTAL" localSheetId="0">'2022'!$P$3</definedName>
    <definedName name="TOTAL">#REF!</definedName>
    <definedName name="TOTAL_ENTREES" localSheetId="0">'2022'!$B$19</definedName>
    <definedName name="TOTAL_ENTREES">#REF!</definedName>
    <definedName name="TOTAL_SORTIES" localSheetId="0">'2022'!$B$25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17" i="12" l="1"/>
  <c r="L17" i="12"/>
  <c r="L19" i="12" s="1"/>
  <c r="L27" i="12" s="1"/>
  <c r="P30" i="12"/>
  <c r="P29" i="12"/>
  <c r="N27" i="12"/>
  <c r="G27" i="12"/>
  <c r="F27" i="12"/>
  <c r="N25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P23" i="12"/>
  <c r="M23" i="12"/>
  <c r="M25" i="12" s="1"/>
  <c r="P22" i="12"/>
  <c r="N19" i="12"/>
  <c r="M19" i="12"/>
  <c r="K19" i="12"/>
  <c r="K27" i="12" s="1"/>
  <c r="J19" i="12"/>
  <c r="J27" i="12" s="1"/>
  <c r="I19" i="12"/>
  <c r="I27" i="12" s="1"/>
  <c r="H19" i="12"/>
  <c r="H27" i="12" s="1"/>
  <c r="G19" i="12"/>
  <c r="F19" i="12"/>
  <c r="E19" i="12"/>
  <c r="E27" i="12" s="1"/>
  <c r="D19" i="12"/>
  <c r="D27" i="12" s="1"/>
  <c r="C19" i="12"/>
  <c r="C27" i="12" s="1"/>
  <c r="P18" i="12"/>
  <c r="M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P17" i="12" l="1"/>
  <c r="P8" i="12"/>
  <c r="M27" i="12"/>
  <c r="P27" i="12" s="1"/>
  <c r="C3" i="13" s="1"/>
  <c r="P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K17" authorId="0" shapeId="0" xr:uid="{3FF432E5-EA33-4631-AE2D-CF9E3B56FC93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Facturé sur BEENEXT</t>
        </r>
      </text>
    </comment>
    <comment ref="L17" authorId="0" shapeId="0" xr:uid="{10DA1A15-62E8-4E99-B0D9-6D18D826ADA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Facturé sur BEENEXT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<sst xmlns="http://schemas.openxmlformats.org/spreadsheetml/2006/main" count="43" uniqueCount="42">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</sst>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workbookViewId="0">
      <selection activeCell="L7" sqref="L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20</v>
      </c>
      <c r="N6" s="37"/>
      <c r="O6" s="36"/>
      <c r="P6" s="58">
        <f>SUM(C6:N6)</f>
        <v>20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/>
      <c r="O7" s="36"/>
      <c r="P7" s="58">
        <f>SUM(C7:N7)</f>
        <v>20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10</v>
      </c>
      <c r="L11" s="11">
        <v>21</v>
      </c>
      <c r="M11" s="11">
        <v>20</v>
      </c>
      <c r="N11" s="11"/>
      <c r="P11" s="59">
        <f>SUM(C11:N11)</f>
        <v>51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4617</v>
      </c>
      <c r="L17" s="10">
        <f>L11*Params!$C$5*(1-Params!$C$3)-Params!$C$4</f>
        <v>9778.2000000000007</v>
      </c>
      <c r="M17" s="10">
        <f>M11*Params!$C$5*(1-Params!$C$3)-Params!$C$4</f>
        <v>9309</v>
      </c>
      <c r="N17" s="10"/>
      <c r="O17" s="4"/>
      <c r="P17" s="41">
        <f>SUM(C17:N17)</f>
        <v>23704.2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4617</v>
      </c>
      <c r="L19" s="28">
        <f t="shared" si="1"/>
        <v>9778.2000000000007</v>
      </c>
      <c r="M19" s="28">
        <f t="shared" si="1"/>
        <v>9309</v>
      </c>
      <c r="N19" s="28">
        <f t="shared" si="1"/>
        <v>0</v>
      </c>
      <c r="O19" s="5"/>
      <c r="P19" s="42">
        <f>SUM(C19:O19)</f>
        <v>23704.2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5424.62</v>
      </c>
      <c r="N22" s="10"/>
      <c r="O22" s="4"/>
      <c r="P22" s="43">
        <f>SUM(C22:N22)</f>
        <v>5424.62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1141.54+2148.36</f>
        <v>3289.9</v>
      </c>
      <c r="N23" s="10"/>
      <c r="O23" s="4"/>
      <c r="P23" s="43">
        <f>SUM(C23:N23)</f>
        <v>3289.9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>
        <v>488.96</v>
      </c>
      <c r="N24" s="56"/>
      <c r="O24" s="4"/>
      <c r="P24" s="43">
        <f>SUM(C24:N24)</f>
        <v>488.96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9203.48</v>
      </c>
      <c r="N25" s="44">
        <f t="shared" si="2"/>
        <v>0</v>
      </c>
      <c r="O25" s="4"/>
      <c r="P25" s="61">
        <f>SUM(C25:N25)</f>
        <v>9203.48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4617</v>
      </c>
      <c r="L27" s="47">
        <f t="shared" si="3"/>
        <v>9778.2000000000007</v>
      </c>
      <c r="M27" s="47">
        <f t="shared" si="3"/>
        <v>105.52000000000044</v>
      </c>
      <c r="N27" s="47">
        <f t="shared" si="3"/>
        <v>0</v>
      </c>
      <c r="P27" s="60">
        <f>SUM(C27:O27)</f>
        <v>14500.720000000001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>
        <v>1040</v>
      </c>
      <c r="N29" s="54"/>
      <c r="P29" s="62">
        <f>SUM(C29:N29)</f>
        <v>1040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488.96</v>
      </c>
      <c r="N30" s="54"/>
      <c r="P30" s="62">
        <f>SUM(C30:N30)</f>
        <v>488.96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G8" sqref="G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</f>
        <v>14500.720000000001</v>
      </c>
    </row>
    <row r="4" spans="2:3" ht="16.899999999999999" customHeight="1" x14ac:dyDescent="0.45">
      <c r="B4" s="38" t="s">
        <v>39</v>
      </c>
      <c r="C4" s="40">
        <f>'2022'!P12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youss</cp:lastModifiedBy>
  <cp:lastPrinted>2017-08-08T16:51:32Z</cp:lastPrinted>
  <dcterms:created xsi:type="dcterms:W3CDTF">2015-02-05T07:57:27Z</dcterms:created>
  <dcterms:modified xsi:type="dcterms:W3CDTF">2022-12-02T08:14:12Z</dcterms:modified>
</cp:coreProperties>
</file>